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B38F0C4E-5D72-404F-9A6E-25F739C43E6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C34" i="5"/>
  <c r="C69" i="4"/>
  <c r="C34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3" i="4" l="1"/>
  <c r="D100" i="4"/>
  <c r="D96" i="4"/>
  <c r="D92" i="4"/>
  <c r="D89" i="4"/>
  <c r="D86" i="4"/>
  <c r="D82" i="4"/>
  <c r="D79" i="4"/>
  <c r="D76" i="4"/>
  <c r="C102" i="4"/>
  <c r="C99" i="4"/>
  <c r="C95" i="4"/>
  <c r="C92" i="4"/>
  <c r="C88" i="4"/>
  <c r="C84" i="4"/>
  <c r="C81" i="4"/>
  <c r="C78" i="4"/>
  <c r="D101" i="5"/>
  <c r="D97" i="5"/>
  <c r="D93" i="5"/>
  <c r="D81" i="5"/>
  <c r="C102" i="5"/>
  <c r="C92" i="5"/>
  <c r="C88" i="5"/>
  <c r="C81" i="5"/>
  <c r="D102" i="4"/>
  <c r="D98" i="4"/>
  <c r="D94" i="4"/>
  <c r="D91" i="4"/>
  <c r="D87" i="4"/>
  <c r="D84" i="4"/>
  <c r="D80" i="4"/>
  <c r="D75" i="4"/>
  <c r="C101" i="4"/>
  <c r="C98" i="4"/>
  <c r="C94" i="4"/>
  <c r="C90" i="4"/>
  <c r="C87" i="4"/>
  <c r="C85" i="4"/>
  <c r="C82" i="4"/>
  <c r="C79" i="4"/>
  <c r="C75" i="4"/>
  <c r="C74" i="4"/>
  <c r="D102" i="5"/>
  <c r="D90" i="5"/>
  <c r="D86" i="5"/>
  <c r="C103" i="5"/>
  <c r="C90" i="5"/>
  <c r="C87" i="5"/>
  <c r="C80" i="5"/>
  <c r="C74" i="5"/>
  <c r="D104" i="4"/>
  <c r="D99" i="4"/>
  <c r="D95" i="4"/>
  <c r="D88" i="4"/>
  <c r="D83" i="4"/>
  <c r="D77" i="4"/>
  <c r="C103" i="4"/>
  <c r="C96" i="4"/>
  <c r="C91" i="4"/>
  <c r="C86" i="4"/>
  <c r="C83" i="4"/>
  <c r="C80" i="4"/>
  <c r="C76" i="4"/>
  <c r="D100" i="5"/>
  <c r="D96" i="5"/>
  <c r="D91" i="5"/>
  <c r="D87" i="5"/>
  <c r="C101" i="5"/>
  <c r="C96" i="5"/>
  <c r="C91" i="5"/>
  <c r="D101" i="4"/>
  <c r="D97" i="4"/>
  <c r="D93" i="4"/>
  <c r="D90" i="4"/>
  <c r="D85" i="4"/>
  <c r="D81" i="4"/>
  <c r="D78" i="4"/>
  <c r="C104" i="4"/>
  <c r="C100" i="4"/>
  <c r="C97" i="4"/>
  <c r="C93" i="4"/>
  <c r="C89" i="4"/>
  <c r="C77" i="4"/>
  <c r="D74" i="4"/>
  <c r="D103" i="5"/>
  <c r="D92" i="5"/>
  <c r="D88" i="5"/>
  <c r="D80" i="5"/>
  <c r="D75" i="5"/>
  <c r="C100" i="5"/>
  <c r="C97" i="5"/>
  <c r="C93" i="5"/>
  <c r="C86" i="5"/>
  <c r="C75" i="5"/>
  <c r="D74" i="5"/>
  <c r="D35" i="6"/>
  <c r="R76" i="5"/>
  <c r="D76" i="5"/>
  <c r="N94" i="5"/>
  <c r="C94" i="5" s="1"/>
  <c r="T95" i="5"/>
  <c r="D95" i="5"/>
  <c r="E98" i="5"/>
  <c r="D98" i="5" s="1"/>
  <c r="E85" i="5"/>
  <c r="C85" i="5"/>
  <c r="E84" i="5"/>
  <c r="D84" i="5" s="1"/>
  <c r="I104" i="5"/>
  <c r="C104" i="5"/>
  <c r="E99" i="5"/>
  <c r="D99" i="5" s="1"/>
  <c r="E77" i="5"/>
  <c r="C77" i="5"/>
  <c r="E83" i="5"/>
  <c r="D83" i="5" s="1"/>
  <c r="N78" i="5"/>
  <c r="C78" i="5"/>
  <c r="E89" i="5"/>
  <c r="C89" i="5" s="1"/>
  <c r="T79" i="5"/>
  <c r="C79" i="5"/>
  <c r="E82" i="5"/>
  <c r="C82" i="5" s="1"/>
  <c r="D104" i="5" l="1"/>
  <c r="D89" i="5"/>
  <c r="D85" i="5"/>
  <c r="D77" i="5"/>
  <c r="C99" i="5"/>
  <c r="C95" i="5"/>
  <c r="C84" i="5"/>
  <c r="C76" i="5"/>
  <c r="D94" i="5"/>
  <c r="D82" i="5"/>
  <c r="D79" i="5"/>
  <c r="C98" i="5"/>
  <c r="C83" i="5"/>
  <c r="D78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<sst xmlns="http://schemas.openxmlformats.org/spreadsheetml/2006/main" count="527" uniqueCount="44">
  <si>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</si>
  <si>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</si>
  <si>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September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</si>
  <si>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</si>
  <si>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</si>
  <si>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</si>
  <si>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</si>
  <si>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</si>
  <si>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</si>
  <si>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</si>
  <si>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</si>
  <si>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</si>
  <si>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</si>
  <si>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</si>
  <si>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</si>
  <si>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</si>
  <si>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</si>
  <si>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</si>
  <si>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</si>
  <si>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</si>
  <si>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</si>
  <si>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</si>
  <si>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</si>
  <si>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</si>
  <si>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</si>
  <si>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</si>
  <si>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</si>
  <si>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</si>
  <si>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</si>
  <si>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</si>
  <si>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</si>
  <si>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</si>
  <si>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</si>
  <si>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</si>
  <si>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</si>
  <si>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September 2025</t>
  </si>
  <si>
    <t>Total</t>
  </si>
  <si>
    <t>Activated aFRR energy UP - September 2025</t>
  </si>
  <si>
    <t>Activated aFRR energy DOWN - September 2025</t>
  </si>
  <si>
    <t>Total Activated aFRR Energy - September 2025</t>
  </si>
  <si>
    <t>Activated mFRR energy UP - September 2025</t>
  </si>
  <si>
    <t>Activated mFRR energy DOWN - September 2025</t>
  </si>
  <si>
    <t>Total Activated mFRR Energy - September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</si>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</sst>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45901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>
        <v>213.06</v>
      </c>
      <c r="Z4" s="6"/>
      <c r="AA4" s="7"/>
    </row>
    <row r="5" spans="1:27" x14ac:dyDescent="0.25">
      <c r="A5" s="4"/>
      <c r="B5" s="60"/>
      <c r="C5" s="5" t="s">
        <v>28</v>
      </c>
      <c r="D5" s="6">
        <v>26.6</v>
      </c>
      <c r="E5" s="6"/>
      <c r="F5" s="6">
        <v>26.05</v>
      </c>
      <c r="G5" s="6">
        <v>25.76</v>
      </c>
      <c r="H5" s="6">
        <v>26.27</v>
      </c>
      <c r="I5" s="6">
        <v>29.37</v>
      </c>
      <c r="J5" s="6">
        <v>35.39</v>
      </c>
      <c r="K5" s="6">
        <v>60.414757600000002</v>
      </c>
      <c r="L5" s="6">
        <v>51.46412763</v>
      </c>
      <c r="M5" s="6">
        <v>47.922043379999998</v>
      </c>
      <c r="N5" s="6">
        <v>34.460327939999999</v>
      </c>
      <c r="O5" s="6">
        <v>31.569736379999998</v>
      </c>
      <c r="P5" s="6">
        <v>-0.12</v>
      </c>
      <c r="Q5" s="6">
        <v>-16.440000000000001</v>
      </c>
      <c r="R5" s="6">
        <v>19.334146619999999</v>
      </c>
      <c r="S5" s="6">
        <v>34.021883330000001</v>
      </c>
      <c r="T5" s="6">
        <v>40.632425609999999</v>
      </c>
      <c r="U5" s="6">
        <v>53.804633430000003</v>
      </c>
      <c r="V5" s="6">
        <v>51.097047500000002</v>
      </c>
      <c r="W5" s="6">
        <v>113.77</v>
      </c>
      <c r="X5" s="6">
        <v>103.53</v>
      </c>
      <c r="Y5" s="6"/>
      <c r="Z5" s="6">
        <v>54.65</v>
      </c>
      <c r="AA5" s="7"/>
    </row>
    <row r="6" spans="1:27" x14ac:dyDescent="0.25">
      <c r="A6" s="4"/>
      <c r="B6" s="60"/>
      <c r="C6" s="5" t="s">
        <v>29</v>
      </c>
      <c r="D6" s="6"/>
      <c r="E6" s="6">
        <v>43.67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>
        <v>49.994999999999997</v>
      </c>
    </row>
    <row r="7" spans="1:27" ht="15.75" thickBot="1" x14ac:dyDescent="0.3">
      <c r="A7" s="4"/>
      <c r="B7" s="61"/>
      <c r="C7" s="8" t="s">
        <v>30</v>
      </c>
      <c r="D7" s="9"/>
      <c r="E7" s="9">
        <v>131.01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>
        <v>149.98500000000001</v>
      </c>
    </row>
    <row r="8" spans="1:27" ht="15.75" thickTop="1" x14ac:dyDescent="0.25">
      <c r="A8" s="4"/>
      <c r="B8" s="59">
        <v>45902</v>
      </c>
      <c r="C8" s="5" t="s">
        <v>27</v>
      </c>
      <c r="D8" s="6"/>
      <c r="E8" s="6"/>
      <c r="F8" s="6"/>
      <c r="G8" s="6"/>
      <c r="H8" s="6"/>
      <c r="I8" s="6"/>
      <c r="J8" s="6"/>
      <c r="K8" s="6">
        <v>215.55</v>
      </c>
      <c r="L8" s="6"/>
      <c r="M8" s="6"/>
      <c r="N8" s="6"/>
      <c r="O8" s="6"/>
      <c r="P8" s="6"/>
      <c r="Q8" s="6"/>
      <c r="R8" s="6"/>
      <c r="S8" s="6"/>
      <c r="T8" s="6"/>
      <c r="U8" s="6"/>
      <c r="V8" s="6">
        <v>250.02</v>
      </c>
      <c r="W8" s="6">
        <v>431.66</v>
      </c>
      <c r="X8" s="6">
        <v>366.59</v>
      </c>
      <c r="Y8" s="6">
        <v>196.82</v>
      </c>
      <c r="Z8" s="6">
        <v>166.82</v>
      </c>
      <c r="AA8" s="7">
        <v>162.75</v>
      </c>
    </row>
    <row r="9" spans="1:27" x14ac:dyDescent="0.25">
      <c r="A9" s="4"/>
      <c r="B9" s="60"/>
      <c r="C9" s="5" t="s">
        <v>28</v>
      </c>
      <c r="D9" s="6"/>
      <c r="E9" s="6"/>
      <c r="F9" s="6"/>
      <c r="G9" s="6">
        <v>26.744444439999999</v>
      </c>
      <c r="H9" s="6">
        <v>27.45444444</v>
      </c>
      <c r="I9" s="6">
        <v>30.34</v>
      </c>
      <c r="J9" s="6">
        <v>46.727650089999997</v>
      </c>
      <c r="K9" s="6"/>
      <c r="L9" s="6">
        <v>43.93</v>
      </c>
      <c r="M9" s="6">
        <v>35.949703419999999</v>
      </c>
      <c r="N9" s="6">
        <v>28.440040419999999</v>
      </c>
      <c r="O9" s="6">
        <v>27.90084122</v>
      </c>
      <c r="P9" s="6">
        <v>28.455251400000002</v>
      </c>
      <c r="Q9" s="6">
        <v>24.164840739999999</v>
      </c>
      <c r="R9" s="6">
        <v>21.84444444</v>
      </c>
      <c r="S9" s="6">
        <v>24.13886226</v>
      </c>
      <c r="T9" s="6">
        <v>31.082222219999998</v>
      </c>
      <c r="U9" s="6">
        <v>58.2</v>
      </c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>
        <v>44.51</v>
      </c>
      <c r="E10" s="6">
        <v>42.83</v>
      </c>
      <c r="F10" s="6">
        <v>43.935000000000002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>
        <v>133.53</v>
      </c>
      <c r="E11" s="9">
        <v>128.49</v>
      </c>
      <c r="F11" s="9">
        <v>131.80500000000001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45903</v>
      </c>
      <c r="C12" s="5" t="s">
        <v>27</v>
      </c>
      <c r="D12" s="6"/>
      <c r="E12" s="6"/>
      <c r="F12" s="6"/>
      <c r="G12" s="6"/>
      <c r="H12" s="6"/>
      <c r="I12" s="6"/>
      <c r="J12" s="6">
        <v>176.72</v>
      </c>
      <c r="K12" s="6"/>
      <c r="L12" s="6"/>
      <c r="M12" s="6"/>
      <c r="N12" s="6"/>
      <c r="O12" s="6"/>
      <c r="P12" s="6"/>
      <c r="Q12" s="6"/>
      <c r="R12" s="6"/>
      <c r="S12" s="6"/>
      <c r="T12" s="6">
        <v>128.71157409</v>
      </c>
      <c r="U12" s="6">
        <v>216.49572186</v>
      </c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59.26</v>
      </c>
      <c r="L13" s="6">
        <v>51.06067436</v>
      </c>
      <c r="M13" s="6">
        <v>39.178118900000001</v>
      </c>
      <c r="N13" s="6">
        <v>-3.17</v>
      </c>
      <c r="O13" s="6">
        <v>-31.77</v>
      </c>
      <c r="P13" s="6">
        <v>-33.799999999999997</v>
      </c>
      <c r="Q13" s="6">
        <v>-33.880000000000003</v>
      </c>
      <c r="R13" s="6">
        <v>-29.7</v>
      </c>
      <c r="S13" s="6">
        <v>24.143043219999999</v>
      </c>
      <c r="T13" s="6"/>
      <c r="U13" s="6"/>
      <c r="V13" s="6">
        <v>90</v>
      </c>
      <c r="W13" s="6">
        <v>78.857696799999999</v>
      </c>
      <c r="X13" s="6">
        <v>57.087436420000003</v>
      </c>
      <c r="Y13" s="6">
        <v>54.932158029999997</v>
      </c>
      <c r="Z13" s="6">
        <v>49.491523379999997</v>
      </c>
      <c r="AA13" s="7">
        <v>33.134444440000003</v>
      </c>
    </row>
    <row r="14" spans="1:27" x14ac:dyDescent="0.25">
      <c r="A14" s="4"/>
      <c r="B14" s="60"/>
      <c r="C14" s="5" t="s">
        <v>29</v>
      </c>
      <c r="D14" s="6">
        <v>51.314999999999998</v>
      </c>
      <c r="E14" s="6">
        <v>42.32</v>
      </c>
      <c r="F14" s="6">
        <v>40.71</v>
      </c>
      <c r="G14" s="6">
        <v>37.96</v>
      </c>
      <c r="H14" s="6">
        <v>39.99</v>
      </c>
      <c r="I14" s="6">
        <v>48.375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>
        <v>153.94499999999999</v>
      </c>
      <c r="E15" s="9">
        <v>126.96</v>
      </c>
      <c r="F15" s="9">
        <v>122.13</v>
      </c>
      <c r="G15" s="9">
        <v>113.88</v>
      </c>
      <c r="H15" s="9">
        <v>119.97</v>
      </c>
      <c r="I15" s="9">
        <v>145.125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45904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93</v>
      </c>
      <c r="Q16" s="6">
        <v>93</v>
      </c>
      <c r="R16" s="6"/>
      <c r="S16" s="6"/>
      <c r="T16" s="6"/>
      <c r="U16" s="6"/>
      <c r="V16" s="6"/>
      <c r="W16" s="6"/>
      <c r="X16" s="6"/>
      <c r="Y16" s="6"/>
      <c r="Z16" s="6">
        <v>180</v>
      </c>
      <c r="AA16" s="7"/>
    </row>
    <row r="17" spans="1:27" x14ac:dyDescent="0.25">
      <c r="A17" s="1"/>
      <c r="B17" s="60"/>
      <c r="C17" s="5" t="s">
        <v>28</v>
      </c>
      <c r="D17" s="6">
        <v>31.234444440000001</v>
      </c>
      <c r="E17" s="6">
        <v>29.384444439999999</v>
      </c>
      <c r="F17" s="6">
        <v>27.294444439999999</v>
      </c>
      <c r="G17" s="6">
        <v>25.994444439999999</v>
      </c>
      <c r="H17" s="6">
        <v>24.394444440000001</v>
      </c>
      <c r="I17" s="6">
        <v>29.574444440000001</v>
      </c>
      <c r="J17" s="6">
        <v>36.645406280000003</v>
      </c>
      <c r="K17" s="6">
        <v>36.58</v>
      </c>
      <c r="L17" s="6">
        <v>54.12</v>
      </c>
      <c r="M17" s="6">
        <v>36.229898939999998</v>
      </c>
      <c r="N17" s="6">
        <v>-0.32</v>
      </c>
      <c r="O17" s="6">
        <v>-34.21</v>
      </c>
      <c r="P17" s="6"/>
      <c r="Q17" s="6"/>
      <c r="R17" s="6">
        <v>-7.63</v>
      </c>
      <c r="S17" s="6">
        <v>32.86</v>
      </c>
      <c r="T17" s="6">
        <v>46.19649107</v>
      </c>
      <c r="U17" s="6">
        <v>63.6</v>
      </c>
      <c r="V17" s="6">
        <v>89.92</v>
      </c>
      <c r="W17" s="6">
        <v>108.87576942</v>
      </c>
      <c r="X17" s="6">
        <v>74.946373629999997</v>
      </c>
      <c r="Y17" s="6">
        <v>66.48</v>
      </c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>
        <v>54.354999999999997</v>
      </c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>
        <v>163.065</v>
      </c>
    </row>
    <row r="20" spans="1:27" ht="15.75" thickTop="1" x14ac:dyDescent="0.25">
      <c r="A20" s="4"/>
      <c r="B20" s="59">
        <v>45905</v>
      </c>
      <c r="C20" s="5" t="s">
        <v>27</v>
      </c>
      <c r="D20" s="6"/>
      <c r="E20" s="6"/>
      <c r="F20" s="6"/>
      <c r="G20" s="6"/>
      <c r="H20" s="6"/>
      <c r="I20" s="6"/>
      <c r="J20" s="6">
        <v>173.36</v>
      </c>
      <c r="K20" s="6">
        <v>192.89</v>
      </c>
      <c r="L20" s="6">
        <v>183.93</v>
      </c>
      <c r="M20" s="6">
        <v>152.46</v>
      </c>
      <c r="N20" s="6"/>
      <c r="O20" s="6"/>
      <c r="P20" s="6"/>
      <c r="Q20" s="6"/>
      <c r="R20" s="6"/>
      <c r="S20" s="6"/>
      <c r="T20" s="6">
        <v>130.47341940999999</v>
      </c>
      <c r="U20" s="6">
        <v>166.58807691999999</v>
      </c>
      <c r="V20" s="6">
        <v>259.52</v>
      </c>
      <c r="W20" s="6">
        <v>256.00527777999997</v>
      </c>
      <c r="X20" s="6">
        <v>254.04</v>
      </c>
      <c r="Y20" s="6">
        <v>213.51</v>
      </c>
      <c r="Z20" s="6"/>
      <c r="AA20" s="7"/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45.47</v>
      </c>
      <c r="O21" s="6">
        <v>40.954887309999997</v>
      </c>
      <c r="P21" s="6">
        <v>35.680098520000001</v>
      </c>
      <c r="Q21" s="6">
        <v>33.476619220000003</v>
      </c>
      <c r="R21" s="6">
        <v>25.19386282</v>
      </c>
      <c r="S21" s="6">
        <v>24.54310345</v>
      </c>
      <c r="T21" s="6"/>
      <c r="U21" s="6"/>
      <c r="V21" s="6"/>
      <c r="W21" s="6"/>
      <c r="X21" s="6"/>
      <c r="Y21" s="6"/>
      <c r="Z21" s="6">
        <v>75.02</v>
      </c>
      <c r="AA21" s="7"/>
    </row>
    <row r="22" spans="1:27" x14ac:dyDescent="0.25">
      <c r="A22" s="1"/>
      <c r="B22" s="60"/>
      <c r="C22" s="5" t="s">
        <v>29</v>
      </c>
      <c r="D22" s="6">
        <v>49.244999999999997</v>
      </c>
      <c r="E22" s="6">
        <v>43.075000000000003</v>
      </c>
      <c r="F22" s="6">
        <v>41.73</v>
      </c>
      <c r="G22" s="6">
        <v>41.32</v>
      </c>
      <c r="H22" s="6">
        <v>41.33</v>
      </c>
      <c r="I22" s="6">
        <v>47.45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>
        <v>56.47</v>
      </c>
    </row>
    <row r="23" spans="1:27" ht="15.75" thickBot="1" x14ac:dyDescent="0.3">
      <c r="A23" s="1"/>
      <c r="B23" s="61"/>
      <c r="C23" s="8" t="s">
        <v>30</v>
      </c>
      <c r="D23" s="9">
        <v>147.73500000000001</v>
      </c>
      <c r="E23" s="9">
        <v>129.22499999999999</v>
      </c>
      <c r="F23" s="9">
        <v>125.19</v>
      </c>
      <c r="G23" s="9">
        <v>123.96</v>
      </c>
      <c r="H23" s="9">
        <v>123.99</v>
      </c>
      <c r="I23" s="9">
        <v>142.35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>
        <v>169.41</v>
      </c>
    </row>
    <row r="24" spans="1:27" ht="15.75" thickTop="1" x14ac:dyDescent="0.25">
      <c r="A24" s="4"/>
      <c r="B24" s="59">
        <v>45906</v>
      </c>
      <c r="C24" s="5" t="s">
        <v>27</v>
      </c>
      <c r="D24" s="6"/>
      <c r="E24" s="6"/>
      <c r="F24" s="6"/>
      <c r="G24" s="6"/>
      <c r="H24" s="6"/>
      <c r="I24" s="6"/>
      <c r="J24" s="6">
        <v>145.47</v>
      </c>
      <c r="K24" s="6">
        <v>142.37</v>
      </c>
      <c r="L24" s="6"/>
      <c r="M24" s="6"/>
      <c r="N24" s="6"/>
      <c r="O24" s="6"/>
      <c r="P24" s="6"/>
      <c r="Q24" s="6"/>
      <c r="R24" s="6"/>
      <c r="S24" s="6">
        <v>93</v>
      </c>
      <c r="T24" s="6"/>
      <c r="U24" s="6">
        <v>181.74</v>
      </c>
      <c r="V24" s="6">
        <v>251.40029057000001</v>
      </c>
      <c r="W24" s="6">
        <v>290.45</v>
      </c>
      <c r="X24" s="6">
        <v>268.95</v>
      </c>
      <c r="Y24" s="6">
        <v>277.58</v>
      </c>
      <c r="Z24" s="6">
        <v>228.77</v>
      </c>
      <c r="AA24" s="7">
        <v>122.78658537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>
        <v>29.62</v>
      </c>
      <c r="M25" s="6">
        <v>37.793703700000002</v>
      </c>
      <c r="N25" s="6">
        <v>-28.13</v>
      </c>
      <c r="O25" s="6">
        <v>-40</v>
      </c>
      <c r="P25" s="6">
        <v>-40.020000000000003</v>
      </c>
      <c r="Q25" s="6">
        <v>-40.86</v>
      </c>
      <c r="R25" s="6">
        <v>-40.99</v>
      </c>
      <c r="S25" s="6"/>
      <c r="T25" s="6">
        <v>22.94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>
        <v>51.265000000000001</v>
      </c>
      <c r="E26" s="6">
        <v>51.37</v>
      </c>
      <c r="F26" s="6">
        <v>51.255000000000003</v>
      </c>
      <c r="G26" s="6">
        <v>50.844999999999999</v>
      </c>
      <c r="H26" s="6">
        <v>50.4</v>
      </c>
      <c r="I26" s="6">
        <v>50.825000000000003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>
        <v>153.79499999999999</v>
      </c>
      <c r="E27" s="9">
        <v>154.11000000000001</v>
      </c>
      <c r="F27" s="9">
        <v>153.76499999999999</v>
      </c>
      <c r="G27" s="9">
        <v>152.535</v>
      </c>
      <c r="H27" s="9">
        <v>151.19999999999999</v>
      </c>
      <c r="I27" s="9">
        <v>152.47499999999999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45907</v>
      </c>
      <c r="C28" s="5" t="s">
        <v>27</v>
      </c>
      <c r="D28" s="6">
        <v>113.09</v>
      </c>
      <c r="E28" s="6"/>
      <c r="F28" s="6">
        <v>98.41</v>
      </c>
      <c r="G28" s="6">
        <v>101.61</v>
      </c>
      <c r="H28" s="6">
        <v>101.01</v>
      </c>
      <c r="I28" s="6">
        <v>100.72</v>
      </c>
      <c r="J28" s="6">
        <v>101.77638503</v>
      </c>
      <c r="K28" s="6">
        <v>81.727777529999997</v>
      </c>
      <c r="L28" s="6"/>
      <c r="M28" s="6"/>
      <c r="N28" s="6"/>
      <c r="O28" s="6"/>
      <c r="P28" s="6"/>
      <c r="Q28" s="6"/>
      <c r="R28" s="6"/>
      <c r="S28" s="6"/>
      <c r="T28" s="6"/>
      <c r="U28" s="6">
        <v>150</v>
      </c>
      <c r="V28" s="6">
        <v>163.34914645000001</v>
      </c>
      <c r="W28" s="6">
        <v>219.3</v>
      </c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>
        <v>-40</v>
      </c>
      <c r="M29" s="6">
        <v>-40.090000000000003</v>
      </c>
      <c r="N29" s="6">
        <v>-44</v>
      </c>
      <c r="O29" s="6">
        <v>-50</v>
      </c>
      <c r="P29" s="6">
        <v>-50</v>
      </c>
      <c r="Q29" s="6">
        <v>-50</v>
      </c>
      <c r="R29" s="6">
        <v>-50</v>
      </c>
      <c r="S29" s="6">
        <v>-50</v>
      </c>
      <c r="T29" s="6">
        <v>-39.79</v>
      </c>
      <c r="U29" s="6"/>
      <c r="V29" s="6"/>
      <c r="W29" s="6"/>
      <c r="X29" s="6">
        <v>71.650000000000006</v>
      </c>
      <c r="Y29" s="6">
        <v>51.740501289999997</v>
      </c>
      <c r="Z29" s="6">
        <v>35.299999999999997</v>
      </c>
      <c r="AA29" s="7">
        <v>28.874444440000001</v>
      </c>
    </row>
    <row r="30" spans="1:27" x14ac:dyDescent="0.25">
      <c r="A30" s="1"/>
      <c r="B30" s="60"/>
      <c r="C30" s="5" t="s">
        <v>29</v>
      </c>
      <c r="D30" s="6"/>
      <c r="E30" s="6">
        <v>39.835000000000001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119.505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45908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>
        <v>626.97</v>
      </c>
      <c r="X32" s="6">
        <v>470.49</v>
      </c>
      <c r="Y32" s="6"/>
      <c r="Z32" s="6">
        <v>240.14</v>
      </c>
      <c r="AA32" s="7">
        <v>216.68</v>
      </c>
    </row>
    <row r="33" spans="1:27" x14ac:dyDescent="0.25">
      <c r="A33" s="1"/>
      <c r="B33" s="60"/>
      <c r="C33" s="5" t="s">
        <v>28</v>
      </c>
      <c r="D33" s="6">
        <v>26.404444439999999</v>
      </c>
      <c r="E33" s="6">
        <v>26.42</v>
      </c>
      <c r="F33" s="6"/>
      <c r="G33" s="6"/>
      <c r="H33" s="6">
        <v>26.68</v>
      </c>
      <c r="I33" s="6">
        <v>30.28</v>
      </c>
      <c r="J33" s="6">
        <v>64.569999999999993</v>
      </c>
      <c r="K33" s="6">
        <v>73.45</v>
      </c>
      <c r="L33" s="6">
        <v>44.099171149999997</v>
      </c>
      <c r="M33" s="6">
        <v>41.156623930000002</v>
      </c>
      <c r="N33" s="6">
        <v>38.024475780000003</v>
      </c>
      <c r="O33" s="6">
        <v>34.937394779999998</v>
      </c>
      <c r="P33" s="6">
        <v>30.013276879999999</v>
      </c>
      <c r="Q33" s="6">
        <v>27.52276342</v>
      </c>
      <c r="R33" s="6">
        <v>27.486033930000001</v>
      </c>
      <c r="S33" s="6">
        <v>28.69393577</v>
      </c>
      <c r="T33" s="6">
        <v>35.364697159999999</v>
      </c>
      <c r="U33" s="6">
        <v>41.060267539999998</v>
      </c>
      <c r="V33" s="6">
        <v>67.156382980000004</v>
      </c>
      <c r="W33" s="6"/>
      <c r="X33" s="6"/>
      <c r="Y33" s="6">
        <v>74.72</v>
      </c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>
        <v>43.36</v>
      </c>
      <c r="G34" s="6">
        <v>43.35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>
        <v>130.08000000000001</v>
      </c>
      <c r="G35" s="9">
        <v>130.05000000000001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45909</v>
      </c>
      <c r="C36" s="5" t="s">
        <v>27</v>
      </c>
      <c r="D36" s="6">
        <v>141.00634145999999</v>
      </c>
      <c r="E36" s="6">
        <v>136.52634146</v>
      </c>
      <c r="F36" s="6"/>
      <c r="G36" s="6"/>
      <c r="H36" s="6"/>
      <c r="I36" s="6"/>
      <c r="J36" s="6"/>
      <c r="K36" s="6">
        <v>430.19</v>
      </c>
      <c r="L36" s="6"/>
      <c r="M36" s="6">
        <v>184.08</v>
      </c>
      <c r="N36" s="6">
        <v>155.15</v>
      </c>
      <c r="O36" s="6"/>
      <c r="P36" s="6"/>
      <c r="Q36" s="6"/>
      <c r="R36" s="6"/>
      <c r="S36" s="6"/>
      <c r="T36" s="6"/>
      <c r="U36" s="6"/>
      <c r="V36" s="6">
        <v>384.87</v>
      </c>
      <c r="W36" s="6">
        <v>591.96</v>
      </c>
      <c r="X36" s="6"/>
      <c r="Y36" s="6"/>
      <c r="Z36" s="6">
        <v>216.77</v>
      </c>
      <c r="AA36" s="7">
        <v>203.6</v>
      </c>
    </row>
    <row r="37" spans="1:27" x14ac:dyDescent="0.25">
      <c r="A37" s="1"/>
      <c r="B37" s="60"/>
      <c r="C37" s="5" t="s">
        <v>28</v>
      </c>
      <c r="D37" s="6"/>
      <c r="E37" s="6"/>
      <c r="F37" s="6">
        <v>31.235833329999998</v>
      </c>
      <c r="G37" s="6"/>
      <c r="H37" s="6"/>
      <c r="I37" s="6"/>
      <c r="J37" s="6">
        <v>87.676148150000003</v>
      </c>
      <c r="K37" s="6"/>
      <c r="L37" s="6">
        <v>94.5</v>
      </c>
      <c r="M37" s="6"/>
      <c r="N37" s="6"/>
      <c r="O37" s="6">
        <v>47.79</v>
      </c>
      <c r="P37" s="6">
        <v>42.27</v>
      </c>
      <c r="Q37" s="6">
        <v>42.29</v>
      </c>
      <c r="R37" s="6">
        <v>44.61</v>
      </c>
      <c r="S37" s="6">
        <v>48.5</v>
      </c>
      <c r="T37" s="6">
        <v>54.02</v>
      </c>
      <c r="U37" s="6">
        <v>78.849999999999994</v>
      </c>
      <c r="V37" s="6"/>
      <c r="W37" s="6"/>
      <c r="X37" s="6">
        <v>125.15</v>
      </c>
      <c r="Y37" s="6">
        <v>77.17</v>
      </c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>
        <v>51.47</v>
      </c>
      <c r="H38" s="6">
        <v>51.484999999999999</v>
      </c>
      <c r="I38" s="6">
        <v>55.475000000000001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>
        <v>154.41</v>
      </c>
      <c r="H39" s="9">
        <v>154.45500000000001</v>
      </c>
      <c r="I39" s="9">
        <v>166.42500000000001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45910</v>
      </c>
      <c r="C40" s="5" t="s">
        <v>27</v>
      </c>
      <c r="D40" s="6"/>
      <c r="E40" s="6"/>
      <c r="F40" s="6"/>
      <c r="G40" s="6"/>
      <c r="H40" s="6"/>
      <c r="I40" s="6"/>
      <c r="J40" s="6">
        <v>197.49</v>
      </c>
      <c r="K40" s="6">
        <v>295.72256083000002</v>
      </c>
      <c r="L40" s="6">
        <v>239.99</v>
      </c>
      <c r="M40" s="6"/>
      <c r="N40" s="6"/>
      <c r="O40" s="6"/>
      <c r="P40" s="6"/>
      <c r="Q40" s="6"/>
      <c r="R40" s="6">
        <v>123.49724307</v>
      </c>
      <c r="S40" s="6">
        <v>130.36497238000001</v>
      </c>
      <c r="T40" s="6">
        <v>159.55595554000001</v>
      </c>
      <c r="U40" s="6">
        <v>225.72</v>
      </c>
      <c r="V40" s="6">
        <v>270.34067743000003</v>
      </c>
      <c r="W40" s="6">
        <v>359.37857143000002</v>
      </c>
      <c r="X40" s="6"/>
      <c r="Y40" s="6">
        <v>199.09754673</v>
      </c>
      <c r="Z40" s="6">
        <v>155.94104711</v>
      </c>
      <c r="AA40" s="7">
        <v>134.32691524000001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>
        <v>61.13</v>
      </c>
      <c r="N41" s="6"/>
      <c r="O41" s="6">
        <v>33.637500000000003</v>
      </c>
      <c r="P41" s="6">
        <v>29.6175</v>
      </c>
      <c r="Q41" s="6">
        <v>28.29727273</v>
      </c>
      <c r="R41" s="6"/>
      <c r="S41" s="6"/>
      <c r="T41" s="6"/>
      <c r="U41" s="6"/>
      <c r="V41" s="6"/>
      <c r="W41" s="6"/>
      <c r="X41" s="6">
        <v>88.3</v>
      </c>
      <c r="Y41" s="6"/>
      <c r="Z41" s="6"/>
      <c r="AA41" s="7"/>
    </row>
    <row r="42" spans="1:27" x14ac:dyDescent="0.25">
      <c r="A42" s="1"/>
      <c r="B42" s="60"/>
      <c r="C42" s="5" t="s">
        <v>29</v>
      </c>
      <c r="D42" s="6">
        <v>50.32</v>
      </c>
      <c r="E42" s="6">
        <v>48.484999999999999</v>
      </c>
      <c r="F42" s="6">
        <v>47.44</v>
      </c>
      <c r="G42" s="6">
        <v>47.655000000000001</v>
      </c>
      <c r="H42" s="6">
        <v>47.28</v>
      </c>
      <c r="I42" s="6">
        <v>51.555</v>
      </c>
      <c r="J42" s="6"/>
      <c r="K42" s="6"/>
      <c r="L42" s="6"/>
      <c r="M42" s="6"/>
      <c r="N42" s="6">
        <v>57.13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>
        <v>150.96</v>
      </c>
      <c r="E43" s="9">
        <v>145.45500000000001</v>
      </c>
      <c r="F43" s="9">
        <v>142.32</v>
      </c>
      <c r="G43" s="9">
        <v>142.965</v>
      </c>
      <c r="H43" s="9">
        <v>141.84</v>
      </c>
      <c r="I43" s="9">
        <v>154.66499999999999</v>
      </c>
      <c r="J43" s="9"/>
      <c r="K43" s="9"/>
      <c r="L43" s="9"/>
      <c r="M43" s="9"/>
      <c r="N43" s="9">
        <v>171.39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45911</v>
      </c>
      <c r="C44" s="5" t="s">
        <v>27</v>
      </c>
      <c r="D44" s="6"/>
      <c r="E44" s="6"/>
      <c r="F44" s="6"/>
      <c r="G44" s="6"/>
      <c r="H44" s="6"/>
      <c r="I44" s="6"/>
      <c r="J44" s="6">
        <v>251.24</v>
      </c>
      <c r="K44" s="6"/>
      <c r="L44" s="6">
        <v>155.44499999999999</v>
      </c>
      <c r="M44" s="6">
        <v>140.46131173000001</v>
      </c>
      <c r="N44" s="6">
        <v>101.42333333000001</v>
      </c>
      <c r="O44" s="6">
        <v>103.31333333000001</v>
      </c>
      <c r="P44" s="6">
        <v>110.78333333</v>
      </c>
      <c r="Q44" s="6">
        <v>105.15333333</v>
      </c>
      <c r="R44" s="6">
        <v>98.633137250000004</v>
      </c>
      <c r="S44" s="6">
        <v>131.50313725000001</v>
      </c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>
        <v>84.170148459999993</v>
      </c>
      <c r="L45" s="6"/>
      <c r="M45" s="6"/>
      <c r="N45" s="6"/>
      <c r="O45" s="6"/>
      <c r="P45" s="6"/>
      <c r="Q45" s="6"/>
      <c r="R45" s="6"/>
      <c r="S45" s="6"/>
      <c r="T45" s="6">
        <v>45.99</v>
      </c>
      <c r="U45" s="6">
        <v>84.990577849999994</v>
      </c>
      <c r="V45" s="6">
        <v>114.15634605</v>
      </c>
      <c r="W45" s="6">
        <v>119.25</v>
      </c>
      <c r="X45" s="6">
        <v>83.16</v>
      </c>
      <c r="Y45" s="6">
        <v>78.67</v>
      </c>
      <c r="Z45" s="6"/>
      <c r="AA45" s="7"/>
    </row>
    <row r="46" spans="1:27" x14ac:dyDescent="0.25">
      <c r="A46" s="1"/>
      <c r="B46" s="60"/>
      <c r="C46" s="5" t="s">
        <v>29</v>
      </c>
      <c r="D46" s="6">
        <v>44.994999999999997</v>
      </c>
      <c r="E46" s="6">
        <v>40.674999999999997</v>
      </c>
      <c r="F46" s="6">
        <v>35.979999999999997</v>
      </c>
      <c r="G46" s="6">
        <v>44.155000000000001</v>
      </c>
      <c r="H46" s="6">
        <v>50</v>
      </c>
      <c r="I46" s="6">
        <v>74.39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>
        <v>80.704999999999998</v>
      </c>
      <c r="AA46" s="7">
        <v>69.295000000000002</v>
      </c>
    </row>
    <row r="47" spans="1:27" ht="15.75" thickBot="1" x14ac:dyDescent="0.3">
      <c r="A47" s="1"/>
      <c r="B47" s="61"/>
      <c r="C47" s="8" t="s">
        <v>30</v>
      </c>
      <c r="D47" s="9">
        <v>134.98500000000001</v>
      </c>
      <c r="E47" s="9">
        <v>122.02500000000001</v>
      </c>
      <c r="F47" s="9">
        <v>107.94</v>
      </c>
      <c r="G47" s="9">
        <v>132.465</v>
      </c>
      <c r="H47" s="9">
        <v>150</v>
      </c>
      <c r="I47" s="9">
        <v>223.17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>
        <v>242.11500000000001</v>
      </c>
      <c r="AA47" s="10">
        <v>207.88499999999999</v>
      </c>
    </row>
    <row r="48" spans="1:27" ht="15.75" thickTop="1" x14ac:dyDescent="0.25">
      <c r="A48" s="4"/>
      <c r="B48" s="59">
        <v>45912</v>
      </c>
      <c r="C48" s="5" t="s">
        <v>27</v>
      </c>
      <c r="D48" s="6"/>
      <c r="E48" s="6"/>
      <c r="F48" s="6"/>
      <c r="G48" s="6"/>
      <c r="H48" s="6"/>
      <c r="I48" s="6"/>
      <c r="J48" s="6"/>
      <c r="K48" s="6">
        <v>259.37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>
        <v>27.77444444</v>
      </c>
      <c r="H49" s="6">
        <v>28.494444439999999</v>
      </c>
      <c r="I49" s="6"/>
      <c r="J49" s="6">
        <v>87.44</v>
      </c>
      <c r="K49" s="6"/>
      <c r="L49" s="6">
        <v>56.375882349999998</v>
      </c>
      <c r="M49" s="6">
        <v>45.851920589999999</v>
      </c>
      <c r="N49" s="6">
        <v>18.53</v>
      </c>
      <c r="O49" s="6">
        <v>15.71</v>
      </c>
      <c r="P49" s="6">
        <v>13</v>
      </c>
      <c r="Q49" s="6">
        <v>15</v>
      </c>
      <c r="R49" s="6">
        <v>17.100000000000001</v>
      </c>
      <c r="S49" s="6">
        <v>23.99</v>
      </c>
      <c r="T49" s="6">
        <v>43.256756760000002</v>
      </c>
      <c r="U49" s="6">
        <v>80.010000000000005</v>
      </c>
      <c r="V49" s="6">
        <v>60.479408030000002</v>
      </c>
      <c r="W49" s="6">
        <v>69.601243220000001</v>
      </c>
      <c r="X49" s="6">
        <v>83.46</v>
      </c>
      <c r="Y49" s="6">
        <v>60.89</v>
      </c>
      <c r="Z49" s="6">
        <v>45.280837990000002</v>
      </c>
      <c r="AA49" s="7">
        <v>30.218130330000001</v>
      </c>
    </row>
    <row r="50" spans="1:27" x14ac:dyDescent="0.25">
      <c r="A50" s="1"/>
      <c r="B50" s="60"/>
      <c r="C50" s="5" t="s">
        <v>29</v>
      </c>
      <c r="D50" s="6">
        <v>52.62</v>
      </c>
      <c r="E50" s="6">
        <v>49.18</v>
      </c>
      <c r="F50" s="6">
        <v>46.344999999999999</v>
      </c>
      <c r="G50" s="6"/>
      <c r="H50" s="6"/>
      <c r="I50" s="6">
        <v>74.010000000000005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>
        <v>157.86000000000001</v>
      </c>
      <c r="E51" s="9">
        <v>147.54</v>
      </c>
      <c r="F51" s="9">
        <v>139.035</v>
      </c>
      <c r="G51" s="9"/>
      <c r="H51" s="9"/>
      <c r="I51" s="9">
        <v>222.03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45913</v>
      </c>
      <c r="C52" s="5" t="s">
        <v>27</v>
      </c>
      <c r="D52" s="6"/>
      <c r="E52" s="6"/>
      <c r="F52" s="6"/>
      <c r="G52" s="6"/>
      <c r="H52" s="6"/>
      <c r="I52" s="6"/>
      <c r="J52" s="6"/>
      <c r="K52" s="6">
        <v>120.54</v>
      </c>
      <c r="L52" s="6">
        <v>103.05</v>
      </c>
      <c r="M52" s="6"/>
      <c r="N52" s="6"/>
      <c r="O52" s="6"/>
      <c r="P52" s="6"/>
      <c r="Q52" s="6"/>
      <c r="R52" s="6">
        <v>80.599999999999994</v>
      </c>
      <c r="S52" s="6">
        <v>80.599999999999994</v>
      </c>
      <c r="T52" s="6"/>
      <c r="U52" s="6"/>
      <c r="V52" s="6">
        <v>193.29</v>
      </c>
      <c r="W52" s="6">
        <v>218.07</v>
      </c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28.74</v>
      </c>
      <c r="E53" s="6">
        <v>24.104444440000002</v>
      </c>
      <c r="F53" s="6">
        <v>21.16444444</v>
      </c>
      <c r="G53" s="6">
        <v>21.68444444</v>
      </c>
      <c r="H53" s="6"/>
      <c r="I53" s="6"/>
      <c r="J53" s="6">
        <v>46.24</v>
      </c>
      <c r="K53" s="6"/>
      <c r="L53" s="6"/>
      <c r="M53" s="6"/>
      <c r="N53" s="6">
        <v>-26.01</v>
      </c>
      <c r="O53" s="6">
        <v>-37.630000000000003</v>
      </c>
      <c r="P53" s="6">
        <v>-40</v>
      </c>
      <c r="Q53" s="6">
        <v>-40</v>
      </c>
      <c r="R53" s="6"/>
      <c r="S53" s="6"/>
      <c r="T53" s="6"/>
      <c r="U53" s="6">
        <v>60.22</v>
      </c>
      <c r="V53" s="6"/>
      <c r="W53" s="6"/>
      <c r="X53" s="6">
        <v>64.67</v>
      </c>
      <c r="Y53" s="6">
        <v>54.77</v>
      </c>
      <c r="Z53" s="6">
        <v>50.38</v>
      </c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>
        <v>39.994999999999997</v>
      </c>
      <c r="I54" s="6">
        <v>41.825000000000003</v>
      </c>
      <c r="J54" s="6"/>
      <c r="K54" s="6"/>
      <c r="L54" s="6"/>
      <c r="M54" s="6">
        <v>27.774999999999999</v>
      </c>
      <c r="N54" s="6"/>
      <c r="O54" s="6"/>
      <c r="P54" s="6"/>
      <c r="Q54" s="6"/>
      <c r="R54" s="6"/>
      <c r="S54" s="6"/>
      <c r="T54" s="6">
        <v>33.9</v>
      </c>
      <c r="U54" s="6"/>
      <c r="V54" s="6"/>
      <c r="W54" s="6"/>
      <c r="X54" s="6"/>
      <c r="Y54" s="6"/>
      <c r="Z54" s="6"/>
      <c r="AA54" s="7">
        <v>44.87</v>
      </c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>
        <v>119.985</v>
      </c>
      <c r="I55" s="9">
        <v>125.47499999999999</v>
      </c>
      <c r="J55" s="9"/>
      <c r="K55" s="9"/>
      <c r="L55" s="9"/>
      <c r="M55" s="9">
        <v>93</v>
      </c>
      <c r="N55" s="9"/>
      <c r="O55" s="9"/>
      <c r="P55" s="9"/>
      <c r="Q55" s="9"/>
      <c r="R55" s="9"/>
      <c r="S55" s="9"/>
      <c r="T55" s="9">
        <v>101.7</v>
      </c>
      <c r="U55" s="9"/>
      <c r="V55" s="9"/>
      <c r="W55" s="9"/>
      <c r="X55" s="9"/>
      <c r="Y55" s="9"/>
      <c r="Z55" s="9"/>
      <c r="AA55" s="10">
        <v>134.61000000000001</v>
      </c>
    </row>
    <row r="56" spans="1:27" ht="15.75" thickTop="1" x14ac:dyDescent="0.25">
      <c r="A56" s="4"/>
      <c r="B56" s="59">
        <v>45914</v>
      </c>
      <c r="C56" s="5" t="s">
        <v>27</v>
      </c>
      <c r="D56" s="6"/>
      <c r="E56" s="6"/>
      <c r="F56" s="6"/>
      <c r="G56" s="6"/>
      <c r="H56" s="6"/>
      <c r="I56" s="6"/>
      <c r="J56" s="6">
        <v>142.13</v>
      </c>
      <c r="K56" s="6">
        <v>147.88999999999999</v>
      </c>
      <c r="L56" s="6">
        <v>158.99</v>
      </c>
      <c r="M56" s="6"/>
      <c r="N56" s="6"/>
      <c r="O56" s="6"/>
      <c r="P56" s="6"/>
      <c r="Q56" s="6"/>
      <c r="R56" s="6"/>
      <c r="S56" s="6"/>
      <c r="T56" s="6"/>
      <c r="U56" s="6">
        <v>144.06</v>
      </c>
      <c r="V56" s="6">
        <v>189.59</v>
      </c>
      <c r="W56" s="6">
        <v>237.15</v>
      </c>
      <c r="X56" s="6">
        <v>190.1</v>
      </c>
      <c r="Y56" s="6">
        <v>138.11000000000001</v>
      </c>
      <c r="Z56" s="6">
        <v>118.17</v>
      </c>
      <c r="AA56" s="7">
        <v>93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>
        <v>-40.01</v>
      </c>
      <c r="S57" s="6">
        <v>-40</v>
      </c>
      <c r="T57" s="6">
        <v>-20.04</v>
      </c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>
        <v>41.74</v>
      </c>
      <c r="E58" s="6">
        <v>37.19</v>
      </c>
      <c r="F58" s="6">
        <v>38.01</v>
      </c>
      <c r="G58" s="6">
        <v>40.524999999999999</v>
      </c>
      <c r="H58" s="6">
        <v>44.19</v>
      </c>
      <c r="I58" s="6">
        <v>47.79</v>
      </c>
      <c r="J58" s="6"/>
      <c r="K58" s="6"/>
      <c r="L58" s="6"/>
      <c r="M58" s="6">
        <v>43.84</v>
      </c>
      <c r="N58" s="6">
        <v>30.695</v>
      </c>
      <c r="O58" s="6">
        <v>-21.92</v>
      </c>
      <c r="P58" s="6">
        <v>-33.15</v>
      </c>
      <c r="Q58" s="6">
        <v>-40</v>
      </c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>
        <v>125.22</v>
      </c>
      <c r="E59" s="9">
        <v>111.57</v>
      </c>
      <c r="F59" s="9">
        <v>114.03</v>
      </c>
      <c r="G59" s="9">
        <v>121.575</v>
      </c>
      <c r="H59" s="9">
        <v>132.57</v>
      </c>
      <c r="I59" s="9">
        <v>143.37</v>
      </c>
      <c r="J59" s="9"/>
      <c r="K59" s="9"/>
      <c r="L59" s="9"/>
      <c r="M59" s="9">
        <v>131.52000000000001</v>
      </c>
      <c r="N59" s="9">
        <v>93</v>
      </c>
      <c r="O59" s="9">
        <v>93</v>
      </c>
      <c r="P59" s="9">
        <v>93</v>
      </c>
      <c r="Q59" s="9">
        <v>93</v>
      </c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45915</v>
      </c>
      <c r="C60" s="5" t="s">
        <v>27</v>
      </c>
      <c r="D60" s="6"/>
      <c r="E60" s="6"/>
      <c r="F60" s="6"/>
      <c r="G60" s="6">
        <v>80.599999999999994</v>
      </c>
      <c r="H60" s="6">
        <v>80.599999999999994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>
        <v>229.38957551999999</v>
      </c>
      <c r="V60" s="6">
        <v>310.3032</v>
      </c>
      <c r="W60" s="6">
        <v>463.89</v>
      </c>
      <c r="X60" s="6">
        <v>279.70646409</v>
      </c>
      <c r="Y60" s="6">
        <v>246.715</v>
      </c>
      <c r="Z60" s="6">
        <v>211.79499999999999</v>
      </c>
      <c r="AA60" s="7">
        <v>211.39875000000001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>
        <v>34.5</v>
      </c>
      <c r="M61" s="6">
        <v>18.32</v>
      </c>
      <c r="N61" s="6">
        <v>-28.05</v>
      </c>
      <c r="O61" s="6">
        <v>-31.24</v>
      </c>
      <c r="P61" s="6">
        <v>-31.8</v>
      </c>
      <c r="Q61" s="6"/>
      <c r="R61" s="6">
        <v>-29.19</v>
      </c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>
        <v>36.435000000000002</v>
      </c>
      <c r="E62" s="6">
        <v>22.06</v>
      </c>
      <c r="F62" s="6">
        <v>27.454999999999998</v>
      </c>
      <c r="G62" s="6"/>
      <c r="H62" s="6"/>
      <c r="I62" s="6">
        <v>45.21</v>
      </c>
      <c r="J62" s="6">
        <v>73.64</v>
      </c>
      <c r="K62" s="6">
        <v>78.86</v>
      </c>
      <c r="L62" s="6"/>
      <c r="M62" s="6"/>
      <c r="N62" s="6"/>
      <c r="O62" s="6"/>
      <c r="P62" s="6"/>
      <c r="Q62" s="6">
        <v>-31.05</v>
      </c>
      <c r="R62" s="6"/>
      <c r="S62" s="6">
        <v>-8.76</v>
      </c>
      <c r="T62" s="6">
        <v>43.244999999999997</v>
      </c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>
        <v>109.30500000000001</v>
      </c>
      <c r="E63" s="9">
        <v>93</v>
      </c>
      <c r="F63" s="9">
        <v>93</v>
      </c>
      <c r="G63" s="9"/>
      <c r="H63" s="9"/>
      <c r="I63" s="9">
        <v>135.63</v>
      </c>
      <c r="J63" s="9">
        <v>220.92</v>
      </c>
      <c r="K63" s="9">
        <v>236.58</v>
      </c>
      <c r="L63" s="9"/>
      <c r="M63" s="9"/>
      <c r="N63" s="9"/>
      <c r="O63" s="9"/>
      <c r="P63" s="9"/>
      <c r="Q63" s="9">
        <v>93</v>
      </c>
      <c r="R63" s="9"/>
      <c r="S63" s="9">
        <v>93</v>
      </c>
      <c r="T63" s="9">
        <v>129.73500000000001</v>
      </c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45916</v>
      </c>
      <c r="C64" s="5" t="s">
        <v>27</v>
      </c>
      <c r="D64" s="6">
        <v>143</v>
      </c>
      <c r="E64" s="6">
        <v>136.63</v>
      </c>
      <c r="F64" s="6">
        <v>116.99</v>
      </c>
      <c r="G64" s="6"/>
      <c r="H64" s="6"/>
      <c r="I64" s="6"/>
      <c r="J64" s="6">
        <v>193.96888888999999</v>
      </c>
      <c r="K64" s="6">
        <v>176.06688217999999</v>
      </c>
      <c r="L64" s="6">
        <v>166.26634532</v>
      </c>
      <c r="M64" s="6">
        <v>131.19999999999999</v>
      </c>
      <c r="N64" s="6"/>
      <c r="O64" s="6"/>
      <c r="P64" s="6"/>
      <c r="Q64" s="6"/>
      <c r="R64" s="6"/>
      <c r="S64" s="6"/>
      <c r="T64" s="6"/>
      <c r="U64" s="6"/>
      <c r="V64" s="6"/>
      <c r="W64" s="6">
        <v>546.29</v>
      </c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18.23</v>
      </c>
      <c r="P65" s="6">
        <v>23.74</v>
      </c>
      <c r="Q65" s="6">
        <v>21.41</v>
      </c>
      <c r="R65" s="6">
        <v>17.95</v>
      </c>
      <c r="S65" s="6">
        <v>26.18</v>
      </c>
      <c r="T65" s="6">
        <v>36.24</v>
      </c>
      <c r="U65" s="6"/>
      <c r="V65" s="6">
        <v>113.22</v>
      </c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>
        <v>42.71</v>
      </c>
      <c r="H66" s="6">
        <v>43.52</v>
      </c>
      <c r="I66" s="6">
        <v>54.244999999999997</v>
      </c>
      <c r="J66" s="6"/>
      <c r="K66" s="6"/>
      <c r="L66" s="6"/>
      <c r="M66" s="6"/>
      <c r="N66" s="6">
        <v>47.46</v>
      </c>
      <c r="O66" s="6"/>
      <c r="P66" s="6"/>
      <c r="Q66" s="6"/>
      <c r="R66" s="6"/>
      <c r="S66" s="6"/>
      <c r="T66" s="6"/>
      <c r="U66" s="6">
        <v>94.68</v>
      </c>
      <c r="V66" s="6"/>
      <c r="W66" s="6"/>
      <c r="X66" s="6">
        <v>89.5</v>
      </c>
      <c r="Y66" s="6">
        <v>76.5</v>
      </c>
      <c r="Z66" s="6">
        <v>68.3</v>
      </c>
      <c r="AA66" s="7">
        <v>50.795000000000002</v>
      </c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>
        <v>128.13</v>
      </c>
      <c r="H67" s="9">
        <v>130.56</v>
      </c>
      <c r="I67" s="9">
        <v>162.73500000000001</v>
      </c>
      <c r="J67" s="9"/>
      <c r="K67" s="9"/>
      <c r="L67" s="9"/>
      <c r="M67" s="9"/>
      <c r="N67" s="9">
        <v>142.38</v>
      </c>
      <c r="O67" s="9"/>
      <c r="P67" s="9"/>
      <c r="Q67" s="9"/>
      <c r="R67" s="9"/>
      <c r="S67" s="9"/>
      <c r="T67" s="9"/>
      <c r="U67" s="9">
        <v>284.04000000000002</v>
      </c>
      <c r="V67" s="9"/>
      <c r="W67" s="9"/>
      <c r="X67" s="9">
        <v>268.5</v>
      </c>
      <c r="Y67" s="9">
        <v>229.5</v>
      </c>
      <c r="Z67" s="9">
        <v>204.9</v>
      </c>
      <c r="AA67" s="10">
        <v>152.38499999999999</v>
      </c>
    </row>
    <row r="68" spans="1:27" ht="15.75" thickTop="1" x14ac:dyDescent="0.25">
      <c r="A68" s="4"/>
      <c r="B68" s="59">
        <v>45917</v>
      </c>
      <c r="C68" s="5" t="s">
        <v>27</v>
      </c>
      <c r="D68" s="6">
        <v>120.07</v>
      </c>
      <c r="E68" s="6">
        <v>82.62</v>
      </c>
      <c r="F68" s="6">
        <v>80.599999999999994</v>
      </c>
      <c r="G68" s="6"/>
      <c r="H68" s="6"/>
      <c r="I68" s="6"/>
      <c r="J68" s="6"/>
      <c r="K68" s="6"/>
      <c r="L68" s="6">
        <v>146.44483516</v>
      </c>
      <c r="M68" s="6">
        <v>121.88</v>
      </c>
      <c r="N68" s="6">
        <v>89.4</v>
      </c>
      <c r="O68" s="6">
        <v>80.599999999999994</v>
      </c>
      <c r="P68" s="6">
        <v>80.599999999999994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>
        <v>31.2</v>
      </c>
      <c r="J69" s="6">
        <v>54.716524059999998</v>
      </c>
      <c r="K69" s="6">
        <v>63.47</v>
      </c>
      <c r="L69" s="6"/>
      <c r="M69" s="6"/>
      <c r="N69" s="6"/>
      <c r="O69" s="6"/>
      <c r="P69" s="6"/>
      <c r="Q69" s="6">
        <v>-31.18</v>
      </c>
      <c r="R69" s="6">
        <v>-27.73</v>
      </c>
      <c r="S69" s="6">
        <v>14.24</v>
      </c>
      <c r="T69" s="6">
        <v>39.048701299999998</v>
      </c>
      <c r="U69" s="6">
        <v>36.259503109999997</v>
      </c>
      <c r="V69" s="6">
        <v>64.437984499999999</v>
      </c>
      <c r="W69" s="6">
        <v>78.993468590000006</v>
      </c>
      <c r="X69" s="6">
        <v>52.649054800000002</v>
      </c>
      <c r="Y69" s="6">
        <v>36.289192399999997</v>
      </c>
      <c r="Z69" s="6">
        <v>33.615341790000002</v>
      </c>
      <c r="AA69" s="7">
        <v>35.767499999999998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>
        <v>23.664999999999999</v>
      </c>
      <c r="H70" s="6">
        <v>29.7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>
        <v>93</v>
      </c>
      <c r="H71" s="9">
        <v>93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45918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17.41</v>
      </c>
      <c r="E73" s="6">
        <v>14.99</v>
      </c>
      <c r="F73" s="6">
        <v>-0.83</v>
      </c>
      <c r="G73" s="6">
        <v>-0.59</v>
      </c>
      <c r="H73" s="6">
        <v>15.04</v>
      </c>
      <c r="I73" s="6">
        <v>23.21</v>
      </c>
      <c r="J73" s="6"/>
      <c r="K73" s="6"/>
      <c r="L73" s="6">
        <v>36.200000000000003</v>
      </c>
      <c r="M73" s="6">
        <v>28.5</v>
      </c>
      <c r="N73" s="6">
        <v>20.76</v>
      </c>
      <c r="O73" s="6">
        <v>-33.79</v>
      </c>
      <c r="P73" s="6">
        <v>-39.79</v>
      </c>
      <c r="Q73" s="6">
        <v>-40</v>
      </c>
      <c r="R73" s="6">
        <v>-40</v>
      </c>
      <c r="S73" s="6">
        <v>-39.450000000000003</v>
      </c>
      <c r="T73" s="6">
        <v>22.86</v>
      </c>
      <c r="U73" s="6">
        <v>59.49</v>
      </c>
      <c r="V73" s="6">
        <v>54.92950673</v>
      </c>
      <c r="W73" s="6">
        <v>73.996799999999993</v>
      </c>
      <c r="X73" s="6">
        <v>46.566800000000001</v>
      </c>
      <c r="Y73" s="6">
        <v>33.006799999999998</v>
      </c>
      <c r="Z73" s="6">
        <v>49.395263159999999</v>
      </c>
      <c r="AA73" s="7">
        <v>26.46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>
        <v>57.734999999999999</v>
      </c>
      <c r="K74" s="6">
        <v>58.695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>
        <v>173.20500000000001</v>
      </c>
      <c r="K75" s="9">
        <v>176.08500000000001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45919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v>245.37</v>
      </c>
      <c r="Y76" s="6"/>
      <c r="Z76" s="6"/>
      <c r="AA76" s="7">
        <v>120.96</v>
      </c>
    </row>
    <row r="77" spans="1:27" x14ac:dyDescent="0.25">
      <c r="A77" s="1"/>
      <c r="B77" s="60"/>
      <c r="C77" s="5" t="s">
        <v>28</v>
      </c>
      <c r="D77" s="6">
        <v>22.23</v>
      </c>
      <c r="E77" s="6">
        <v>21.61</v>
      </c>
      <c r="F77" s="6">
        <v>21.38</v>
      </c>
      <c r="G77" s="6">
        <v>21.3</v>
      </c>
      <c r="H77" s="6">
        <v>21.31</v>
      </c>
      <c r="I77" s="6">
        <v>27.44</v>
      </c>
      <c r="J77" s="6">
        <v>35.64</v>
      </c>
      <c r="K77" s="6">
        <v>42.2</v>
      </c>
      <c r="L77" s="6">
        <v>35.380000000000003</v>
      </c>
      <c r="M77" s="6">
        <v>27.45</v>
      </c>
      <c r="N77" s="6">
        <v>15.75</v>
      </c>
      <c r="O77" s="6">
        <v>-26.49</v>
      </c>
      <c r="P77" s="6">
        <v>-39.01</v>
      </c>
      <c r="Q77" s="6">
        <v>-40</v>
      </c>
      <c r="R77" s="6">
        <v>-40</v>
      </c>
      <c r="S77" s="6">
        <v>-28.03</v>
      </c>
      <c r="T77" s="6">
        <v>23.69</v>
      </c>
      <c r="U77" s="6">
        <v>38.321798299999998</v>
      </c>
      <c r="V77" s="6">
        <v>86.719673439999994</v>
      </c>
      <c r="W77" s="6">
        <v>204.62</v>
      </c>
      <c r="X77" s="6"/>
      <c r="Y77" s="6">
        <v>54.54</v>
      </c>
      <c r="Z77" s="6">
        <v>50.99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45920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>
        <v>80.599999999999994</v>
      </c>
      <c r="R80" s="6">
        <v>80.599999999999994</v>
      </c>
      <c r="S80" s="6">
        <v>80.599999999999994</v>
      </c>
      <c r="T80" s="6">
        <v>80.599999999999994</v>
      </c>
      <c r="U80" s="6">
        <v>132.41</v>
      </c>
      <c r="V80" s="6"/>
      <c r="W80" s="6"/>
      <c r="X80" s="6">
        <v>191.24</v>
      </c>
      <c r="Y80" s="6">
        <v>147.13999999999999</v>
      </c>
      <c r="Z80" s="6">
        <v>117.21</v>
      </c>
      <c r="AA80" s="7"/>
    </row>
    <row r="81" spans="1:27" x14ac:dyDescent="0.25">
      <c r="A81" s="1"/>
      <c r="B81" s="60"/>
      <c r="C81" s="5" t="s">
        <v>28</v>
      </c>
      <c r="D81" s="6"/>
      <c r="E81" s="6"/>
      <c r="F81" s="6"/>
      <c r="G81" s="6">
        <v>23.72</v>
      </c>
      <c r="H81" s="6">
        <v>23.71</v>
      </c>
      <c r="I81" s="6">
        <v>25.47</v>
      </c>
      <c r="J81" s="6">
        <v>28</v>
      </c>
      <c r="K81" s="6">
        <v>27.58</v>
      </c>
      <c r="L81" s="6">
        <v>23.92</v>
      </c>
      <c r="M81" s="6"/>
      <c r="N81" s="6"/>
      <c r="O81" s="6"/>
      <c r="P81" s="6"/>
      <c r="Q81" s="6"/>
      <c r="R81" s="6"/>
      <c r="S81" s="6"/>
      <c r="T81" s="6"/>
      <c r="U81" s="6"/>
      <c r="V81" s="6">
        <v>80.260000000000005</v>
      </c>
      <c r="W81" s="6">
        <v>85.3</v>
      </c>
      <c r="X81" s="6"/>
      <c r="Y81" s="6"/>
      <c r="Z81" s="6"/>
      <c r="AA81" s="7">
        <v>15.04</v>
      </c>
    </row>
    <row r="82" spans="1:27" x14ac:dyDescent="0.25">
      <c r="A82" s="1"/>
      <c r="B82" s="60"/>
      <c r="C82" s="5" t="s">
        <v>29</v>
      </c>
      <c r="D82" s="6">
        <v>46.545000000000002</v>
      </c>
      <c r="E82" s="6">
        <v>41.484999999999999</v>
      </c>
      <c r="F82" s="6">
        <v>39.6</v>
      </c>
      <c r="G82" s="6"/>
      <c r="H82" s="6"/>
      <c r="I82" s="6"/>
      <c r="J82" s="6"/>
      <c r="K82" s="6"/>
      <c r="L82" s="6"/>
      <c r="M82" s="6">
        <v>-15.09</v>
      </c>
      <c r="N82" s="6">
        <v>-40.04</v>
      </c>
      <c r="O82" s="6">
        <v>-41.45</v>
      </c>
      <c r="P82" s="6">
        <v>-48.67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>
        <v>139.63499999999999</v>
      </c>
      <c r="E83" s="9">
        <v>124.455</v>
      </c>
      <c r="F83" s="9">
        <v>118.8</v>
      </c>
      <c r="G83" s="9"/>
      <c r="H83" s="9"/>
      <c r="I83" s="9"/>
      <c r="J83" s="9"/>
      <c r="K83" s="9"/>
      <c r="L83" s="9"/>
      <c r="M83" s="9">
        <v>93</v>
      </c>
      <c r="N83" s="9">
        <v>93</v>
      </c>
      <c r="O83" s="9">
        <v>93</v>
      </c>
      <c r="P83" s="9">
        <v>93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45921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80.599999999999994</v>
      </c>
      <c r="P84" s="6">
        <v>80.599999999999994</v>
      </c>
      <c r="Q84" s="6">
        <v>80.599999999999994</v>
      </c>
      <c r="R84" s="6">
        <v>80.599999999999994</v>
      </c>
      <c r="S84" s="6">
        <v>80.599999999999994</v>
      </c>
      <c r="T84" s="6"/>
      <c r="U84" s="6"/>
      <c r="V84" s="6"/>
      <c r="W84" s="6"/>
      <c r="X84" s="6"/>
      <c r="Y84" s="6">
        <v>151.13</v>
      </c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>
        <v>-29.98</v>
      </c>
      <c r="I85" s="6">
        <v>-9.99</v>
      </c>
      <c r="J85" s="6">
        <v>-35.590000000000003</v>
      </c>
      <c r="K85" s="6">
        <v>-34.770000000000003</v>
      </c>
      <c r="L85" s="6">
        <v>-36.72</v>
      </c>
      <c r="M85" s="6">
        <v>-40.03</v>
      </c>
      <c r="N85" s="6">
        <v>-40.619999999999997</v>
      </c>
      <c r="O85" s="6"/>
      <c r="P85" s="6"/>
      <c r="Q85" s="6"/>
      <c r="R85" s="6"/>
      <c r="S85" s="6"/>
      <c r="T85" s="6">
        <v>-30.53</v>
      </c>
      <c r="U85" s="6">
        <v>41.143228350000001</v>
      </c>
      <c r="V85" s="6">
        <v>32.374736839999997</v>
      </c>
      <c r="W85" s="6">
        <v>60.95</v>
      </c>
      <c r="X85" s="6">
        <v>58.17</v>
      </c>
      <c r="Y85" s="6"/>
      <c r="Z85" s="6">
        <v>49.46</v>
      </c>
      <c r="AA85" s="7"/>
    </row>
    <row r="86" spans="1:27" x14ac:dyDescent="0.25">
      <c r="A86" s="1"/>
      <c r="B86" s="60"/>
      <c r="C86" s="5" t="s">
        <v>29</v>
      </c>
      <c r="D86" s="6">
        <v>27.51</v>
      </c>
      <c r="E86" s="6">
        <v>-10.48</v>
      </c>
      <c r="F86" s="6">
        <v>-28.3</v>
      </c>
      <c r="G86" s="6">
        <v>-27.89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>
        <v>43.53</v>
      </c>
    </row>
    <row r="87" spans="1:27" ht="15.75" thickBot="1" x14ac:dyDescent="0.3">
      <c r="A87" s="1"/>
      <c r="B87" s="61"/>
      <c r="C87" s="8" t="s">
        <v>30</v>
      </c>
      <c r="D87" s="9">
        <v>93</v>
      </c>
      <c r="E87" s="9">
        <v>93</v>
      </c>
      <c r="F87" s="9">
        <v>93</v>
      </c>
      <c r="G87" s="9">
        <v>93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>
        <v>130.59</v>
      </c>
    </row>
    <row r="88" spans="1:27" ht="15.75" thickTop="1" x14ac:dyDescent="0.25">
      <c r="A88" s="4"/>
      <c r="B88" s="59">
        <v>45922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>
        <v>168.91039215999999</v>
      </c>
      <c r="M88" s="6"/>
      <c r="N88" s="6"/>
      <c r="O88" s="6"/>
      <c r="P88" s="6"/>
      <c r="Q88" s="6">
        <v>80.599999999999994</v>
      </c>
      <c r="R88" s="6">
        <v>80.599999999999994</v>
      </c>
      <c r="S88" s="6">
        <v>93.054235289999994</v>
      </c>
      <c r="T88" s="6">
        <v>117.84598111</v>
      </c>
      <c r="U88" s="6">
        <v>165.09285714000001</v>
      </c>
      <c r="V88" s="6">
        <v>191.11561988</v>
      </c>
      <c r="W88" s="6">
        <v>325.00323607000001</v>
      </c>
      <c r="X88" s="6"/>
      <c r="Y88" s="6">
        <v>173.33</v>
      </c>
      <c r="Z88" s="6">
        <v>165.08</v>
      </c>
      <c r="AA88" s="7"/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>
        <v>26.29</v>
      </c>
      <c r="J89" s="6">
        <v>35.32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v>73.680000000000007</v>
      </c>
      <c r="Y89" s="6"/>
      <c r="Z89" s="6"/>
      <c r="AA89" s="7"/>
    </row>
    <row r="90" spans="1:27" x14ac:dyDescent="0.25">
      <c r="A90" s="1"/>
      <c r="B90" s="60"/>
      <c r="C90" s="5" t="s">
        <v>29</v>
      </c>
      <c r="D90" s="6">
        <v>40.134999999999998</v>
      </c>
      <c r="E90" s="6">
        <v>38.335000000000001</v>
      </c>
      <c r="F90" s="6">
        <v>36.76</v>
      </c>
      <c r="G90" s="6">
        <v>36.26</v>
      </c>
      <c r="H90" s="6">
        <v>36.4</v>
      </c>
      <c r="I90" s="6"/>
      <c r="J90" s="6"/>
      <c r="K90" s="6">
        <v>64.13</v>
      </c>
      <c r="L90" s="6"/>
      <c r="M90" s="6">
        <v>51.685000000000002</v>
      </c>
      <c r="N90" s="6">
        <v>35.18</v>
      </c>
      <c r="O90" s="6">
        <v>-30</v>
      </c>
      <c r="P90" s="6">
        <v>23.645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7">
        <v>47.04</v>
      </c>
    </row>
    <row r="91" spans="1:27" ht="15.75" thickBot="1" x14ac:dyDescent="0.3">
      <c r="A91" s="1"/>
      <c r="B91" s="61"/>
      <c r="C91" s="8" t="s">
        <v>30</v>
      </c>
      <c r="D91" s="9">
        <v>120.405</v>
      </c>
      <c r="E91" s="9">
        <v>115.005</v>
      </c>
      <c r="F91" s="9">
        <v>110.28</v>
      </c>
      <c r="G91" s="9">
        <v>108.78</v>
      </c>
      <c r="H91" s="9">
        <v>109.2</v>
      </c>
      <c r="I91" s="9"/>
      <c r="J91" s="9"/>
      <c r="K91" s="9">
        <v>192.39</v>
      </c>
      <c r="L91" s="9"/>
      <c r="M91" s="9">
        <v>155.05500000000001</v>
      </c>
      <c r="N91" s="9">
        <v>105.54</v>
      </c>
      <c r="O91" s="9">
        <v>93</v>
      </c>
      <c r="P91" s="9">
        <v>93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10">
        <v>141.12</v>
      </c>
    </row>
    <row r="92" spans="1:27" ht="15.75" thickTop="1" x14ac:dyDescent="0.25">
      <c r="A92" s="4"/>
      <c r="B92" s="59">
        <v>45923</v>
      </c>
      <c r="C92" s="5" t="s">
        <v>27</v>
      </c>
      <c r="D92" s="6">
        <v>124.28</v>
      </c>
      <c r="E92" s="6">
        <v>123.21</v>
      </c>
      <c r="F92" s="6"/>
      <c r="G92" s="6"/>
      <c r="H92" s="6"/>
      <c r="I92" s="6"/>
      <c r="J92" s="6">
        <v>188.72</v>
      </c>
      <c r="K92" s="6">
        <v>254.64</v>
      </c>
      <c r="L92" s="6">
        <v>237.21</v>
      </c>
      <c r="M92" s="6"/>
      <c r="N92" s="6"/>
      <c r="O92" s="6"/>
      <c r="P92" s="6"/>
      <c r="Q92" s="6"/>
      <c r="R92" s="6"/>
      <c r="S92" s="6"/>
      <c r="T92" s="6"/>
      <c r="U92" s="6"/>
      <c r="V92" s="6">
        <v>260.45704403000002</v>
      </c>
      <c r="W92" s="6"/>
      <c r="X92" s="6"/>
      <c r="Y92" s="6">
        <v>189.51</v>
      </c>
      <c r="Z92" s="6">
        <v>180.83</v>
      </c>
      <c r="AA92" s="7">
        <v>149.18</v>
      </c>
    </row>
    <row r="93" spans="1:27" x14ac:dyDescent="0.25">
      <c r="A93" s="1"/>
      <c r="B93" s="60"/>
      <c r="C93" s="5" t="s">
        <v>28</v>
      </c>
      <c r="D93" s="6"/>
      <c r="E93" s="6"/>
      <c r="F93" s="6">
        <v>40.630000000000003</v>
      </c>
      <c r="G93" s="6">
        <v>40.56</v>
      </c>
      <c r="H93" s="6">
        <v>42.33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>
        <v>78.290000000000006</v>
      </c>
      <c r="V93" s="6"/>
      <c r="W93" s="6">
        <v>170.39</v>
      </c>
      <c r="X93" s="6">
        <v>93.02</v>
      </c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>
        <v>50.81</v>
      </c>
      <c r="J94" s="6"/>
      <c r="K94" s="6"/>
      <c r="L94" s="6"/>
      <c r="M94" s="6">
        <v>59.645000000000003</v>
      </c>
      <c r="N94" s="6">
        <v>43.965000000000003</v>
      </c>
      <c r="O94" s="6">
        <v>46.84</v>
      </c>
      <c r="P94" s="6">
        <v>42.63</v>
      </c>
      <c r="Q94" s="6">
        <v>41.14</v>
      </c>
      <c r="R94" s="6">
        <v>40.43</v>
      </c>
      <c r="S94" s="6">
        <v>46.034999999999997</v>
      </c>
      <c r="T94" s="6">
        <v>56.5</v>
      </c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>
        <v>152.43</v>
      </c>
      <c r="J95" s="9"/>
      <c r="K95" s="9"/>
      <c r="L95" s="9"/>
      <c r="M95" s="9">
        <v>178.935</v>
      </c>
      <c r="N95" s="9">
        <v>131.89500000000001</v>
      </c>
      <c r="O95" s="9">
        <v>140.52000000000001</v>
      </c>
      <c r="P95" s="9">
        <v>127.89</v>
      </c>
      <c r="Q95" s="9">
        <v>123.42</v>
      </c>
      <c r="R95" s="9">
        <v>121.29</v>
      </c>
      <c r="S95" s="9">
        <v>138.10499999999999</v>
      </c>
      <c r="T95" s="9">
        <v>169.5</v>
      </c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45924</v>
      </c>
      <c r="C96" s="5" t="s">
        <v>27</v>
      </c>
      <c r="D96" s="6">
        <v>112.77047619</v>
      </c>
      <c r="E96" s="6">
        <v>100.51047619000001</v>
      </c>
      <c r="F96" s="6">
        <v>99.690476189999998</v>
      </c>
      <c r="G96" s="6">
        <v>93.200476190000003</v>
      </c>
      <c r="H96" s="6"/>
      <c r="I96" s="6"/>
      <c r="J96" s="6"/>
      <c r="K96" s="6"/>
      <c r="L96" s="6"/>
      <c r="M96" s="6"/>
      <c r="N96" s="6"/>
      <c r="O96" s="6"/>
      <c r="P96" s="6"/>
      <c r="Q96" s="6">
        <v>94.61</v>
      </c>
      <c r="R96" s="6">
        <v>109.67</v>
      </c>
      <c r="S96" s="6">
        <v>123.99</v>
      </c>
      <c r="T96" s="6"/>
      <c r="U96" s="6">
        <v>210.82066868999999</v>
      </c>
      <c r="V96" s="6"/>
      <c r="W96" s="6"/>
      <c r="X96" s="6"/>
      <c r="Y96" s="6"/>
      <c r="Z96" s="6"/>
      <c r="AA96" s="7">
        <v>115.56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>
        <v>36.094444439999997</v>
      </c>
      <c r="M97" s="6">
        <v>32.61</v>
      </c>
      <c r="N97" s="6">
        <v>30.15</v>
      </c>
      <c r="O97" s="6"/>
      <c r="P97" s="6">
        <v>23.12</v>
      </c>
      <c r="Q97" s="6"/>
      <c r="R97" s="6"/>
      <c r="S97" s="6"/>
      <c r="T97" s="6"/>
      <c r="U97" s="6"/>
      <c r="V97" s="6">
        <v>99.63</v>
      </c>
      <c r="W97" s="6">
        <v>124.61</v>
      </c>
      <c r="X97" s="6">
        <v>74.94</v>
      </c>
      <c r="Y97" s="6">
        <v>33.25</v>
      </c>
      <c r="Z97" s="6">
        <v>27.20444444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>
        <v>43.11</v>
      </c>
      <c r="I98" s="6">
        <v>58.784999999999997</v>
      </c>
      <c r="J98" s="6">
        <v>71.045000000000002</v>
      </c>
      <c r="K98" s="6">
        <v>68.13</v>
      </c>
      <c r="L98" s="6"/>
      <c r="M98" s="6"/>
      <c r="N98" s="6"/>
      <c r="O98" s="6">
        <v>44.454999999999998</v>
      </c>
      <c r="P98" s="6"/>
      <c r="Q98" s="6"/>
      <c r="R98" s="6"/>
      <c r="S98" s="6"/>
      <c r="T98" s="6">
        <v>53.68</v>
      </c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>
        <v>129.33000000000001</v>
      </c>
      <c r="I99" s="9">
        <v>176.35499999999999</v>
      </c>
      <c r="J99" s="9">
        <v>213.13499999999999</v>
      </c>
      <c r="K99" s="9">
        <v>204.39</v>
      </c>
      <c r="L99" s="9"/>
      <c r="M99" s="9"/>
      <c r="N99" s="9"/>
      <c r="O99" s="9">
        <v>133.36500000000001</v>
      </c>
      <c r="P99" s="9"/>
      <c r="Q99" s="9"/>
      <c r="R99" s="9"/>
      <c r="S99" s="9"/>
      <c r="T99" s="9">
        <v>161.04</v>
      </c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45925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>
        <v>166.25662403999999</v>
      </c>
      <c r="L100" s="6">
        <v>162.13499999999999</v>
      </c>
      <c r="M100" s="6">
        <v>132.54499999999999</v>
      </c>
      <c r="N100" s="6">
        <v>113.425</v>
      </c>
      <c r="O100" s="6">
        <v>153.48500000000001</v>
      </c>
      <c r="P100" s="6">
        <v>146.89500000000001</v>
      </c>
      <c r="Q100" s="6">
        <v>113.55500000000001</v>
      </c>
      <c r="R100" s="6">
        <v>114.125</v>
      </c>
      <c r="S100" s="6">
        <v>122.58499999999999</v>
      </c>
      <c r="T100" s="6">
        <v>135.875</v>
      </c>
      <c r="U100" s="6">
        <v>162.43721556</v>
      </c>
      <c r="V100" s="6">
        <v>166.78058823999999</v>
      </c>
      <c r="W100" s="6">
        <v>184.85058824000001</v>
      </c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v>61.77</v>
      </c>
      <c r="Y101" s="6">
        <v>54.48</v>
      </c>
      <c r="Z101" s="6">
        <v>49.42</v>
      </c>
      <c r="AA101" s="7"/>
    </row>
    <row r="102" spans="1:27" x14ac:dyDescent="0.25">
      <c r="A102" s="1"/>
      <c r="B102" s="60"/>
      <c r="C102" s="5" t="s">
        <v>29</v>
      </c>
      <c r="D102" s="6">
        <v>36.29</v>
      </c>
      <c r="E102" s="6">
        <v>35.29</v>
      </c>
      <c r="F102" s="6">
        <v>33.164999999999999</v>
      </c>
      <c r="G102" s="6">
        <v>32.655000000000001</v>
      </c>
      <c r="H102" s="6">
        <v>33.799999999999997</v>
      </c>
      <c r="I102" s="6">
        <v>40.164999999999999</v>
      </c>
      <c r="J102" s="6">
        <v>54.64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>
        <v>40.545000000000002</v>
      </c>
    </row>
    <row r="103" spans="1:27" ht="15.75" thickBot="1" x14ac:dyDescent="0.3">
      <c r="A103" s="1"/>
      <c r="B103" s="61"/>
      <c r="C103" s="8" t="s">
        <v>30</v>
      </c>
      <c r="D103" s="9">
        <v>108.87</v>
      </c>
      <c r="E103" s="9">
        <v>105.87</v>
      </c>
      <c r="F103" s="9">
        <v>99.495000000000005</v>
      </c>
      <c r="G103" s="9">
        <v>97.965000000000003</v>
      </c>
      <c r="H103" s="9">
        <v>101.4</v>
      </c>
      <c r="I103" s="9">
        <v>120.495</v>
      </c>
      <c r="J103" s="9">
        <v>163.92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>
        <v>121.63500000000001</v>
      </c>
    </row>
    <row r="104" spans="1:27" ht="15.75" thickTop="1" x14ac:dyDescent="0.25">
      <c r="A104" s="4"/>
      <c r="B104" s="59">
        <v>45926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>
        <v>158.57</v>
      </c>
      <c r="L104" s="6">
        <v>164.7</v>
      </c>
      <c r="M104" s="6">
        <v>155.84908815</v>
      </c>
      <c r="N104" s="6">
        <v>136.39500000000001</v>
      </c>
      <c r="O104" s="6">
        <v>131.86000000000001</v>
      </c>
      <c r="P104" s="6">
        <v>128.63999999999999</v>
      </c>
      <c r="Q104" s="6">
        <v>118.94</v>
      </c>
      <c r="R104" s="6"/>
      <c r="S104" s="6">
        <v>123.18</v>
      </c>
      <c r="T104" s="6">
        <v>132.63999999999999</v>
      </c>
      <c r="U104" s="6">
        <v>152.47047233000001</v>
      </c>
      <c r="V104" s="6">
        <v>165.61078019000001</v>
      </c>
      <c r="W104" s="6">
        <v>172.33047619000001</v>
      </c>
      <c r="X104" s="6">
        <v>155.48029851000001</v>
      </c>
      <c r="Y104" s="6">
        <v>159.32</v>
      </c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>
        <v>27.35</v>
      </c>
      <c r="S105" s="6"/>
      <c r="T105" s="6"/>
      <c r="U105" s="6"/>
      <c r="V105" s="6"/>
      <c r="W105" s="6"/>
      <c r="X105" s="6"/>
      <c r="Y105" s="6"/>
      <c r="Z105" s="6">
        <v>48.45</v>
      </c>
      <c r="AA105" s="7"/>
    </row>
    <row r="106" spans="1:27" x14ac:dyDescent="0.25">
      <c r="A106" s="1"/>
      <c r="B106" s="60"/>
      <c r="C106" s="5" t="s">
        <v>29</v>
      </c>
      <c r="D106" s="6">
        <v>39.24</v>
      </c>
      <c r="E106" s="6">
        <v>37.590000000000003</v>
      </c>
      <c r="F106" s="6">
        <v>36.590000000000003</v>
      </c>
      <c r="G106" s="6">
        <v>36.625</v>
      </c>
      <c r="H106" s="6">
        <v>37.68</v>
      </c>
      <c r="I106" s="6">
        <v>41.325000000000003</v>
      </c>
      <c r="J106" s="6">
        <v>56.99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>
        <v>44.95</v>
      </c>
    </row>
    <row r="107" spans="1:27" ht="15.75" thickBot="1" x14ac:dyDescent="0.3">
      <c r="A107" s="1"/>
      <c r="B107" s="61"/>
      <c r="C107" s="8" t="s">
        <v>30</v>
      </c>
      <c r="D107" s="9">
        <v>117.72</v>
      </c>
      <c r="E107" s="9">
        <v>112.77</v>
      </c>
      <c r="F107" s="9">
        <v>109.77</v>
      </c>
      <c r="G107" s="9">
        <v>109.875</v>
      </c>
      <c r="H107" s="9">
        <v>113.04</v>
      </c>
      <c r="I107" s="9">
        <v>123.97499999999999</v>
      </c>
      <c r="J107" s="9">
        <v>170.97</v>
      </c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>
        <v>134.85</v>
      </c>
    </row>
    <row r="108" spans="1:27" ht="15.75" thickTop="1" x14ac:dyDescent="0.25">
      <c r="A108" s="4"/>
      <c r="B108" s="59">
        <v>45927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>
        <v>143.28980479000001</v>
      </c>
      <c r="M108" s="6">
        <v>129.65130435</v>
      </c>
      <c r="N108" s="6">
        <v>119.02</v>
      </c>
      <c r="O108" s="6">
        <v>104.3</v>
      </c>
      <c r="P108" s="6">
        <v>83.55</v>
      </c>
      <c r="Q108" s="6"/>
      <c r="R108" s="6"/>
      <c r="S108" s="6"/>
      <c r="T108" s="6">
        <v>131.93736842000001</v>
      </c>
      <c r="U108" s="6">
        <v>151.1284115</v>
      </c>
      <c r="V108" s="6">
        <v>183.04212254999999</v>
      </c>
      <c r="W108" s="6">
        <v>198.93479065</v>
      </c>
      <c r="X108" s="6">
        <v>164.87736111000001</v>
      </c>
      <c r="Y108" s="6">
        <v>147.09285714000001</v>
      </c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>
        <v>-2.5099999999999998</v>
      </c>
      <c r="R109" s="6">
        <v>15.25</v>
      </c>
      <c r="S109" s="6"/>
      <c r="T109" s="6"/>
      <c r="U109" s="6"/>
      <c r="V109" s="6"/>
      <c r="W109" s="6"/>
      <c r="X109" s="6"/>
      <c r="Y109" s="6"/>
      <c r="Z109" s="6">
        <v>53.32</v>
      </c>
      <c r="AA109" s="7">
        <v>50.25</v>
      </c>
    </row>
    <row r="110" spans="1:27" x14ac:dyDescent="0.25">
      <c r="A110" s="1"/>
      <c r="B110" s="60"/>
      <c r="C110" s="5" t="s">
        <v>29</v>
      </c>
      <c r="D110" s="6">
        <v>42.524999999999999</v>
      </c>
      <c r="E110" s="6">
        <v>42.25</v>
      </c>
      <c r="F110" s="6">
        <v>42.145000000000003</v>
      </c>
      <c r="G110" s="6">
        <v>42.155000000000001</v>
      </c>
      <c r="H110" s="6">
        <v>43.784999999999997</v>
      </c>
      <c r="I110" s="6">
        <v>45.765000000000001</v>
      </c>
      <c r="J110" s="6">
        <v>44.47</v>
      </c>
      <c r="K110" s="6">
        <v>51.384999999999998</v>
      </c>
      <c r="L110" s="6"/>
      <c r="M110" s="6"/>
      <c r="N110" s="6"/>
      <c r="O110" s="6"/>
      <c r="P110" s="6"/>
      <c r="Q110" s="6"/>
      <c r="R110" s="6"/>
      <c r="S110" s="6">
        <v>41.075000000000003</v>
      </c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>
        <v>127.575</v>
      </c>
      <c r="E111" s="9">
        <v>126.75</v>
      </c>
      <c r="F111" s="9">
        <v>126.435</v>
      </c>
      <c r="G111" s="9">
        <v>126.465</v>
      </c>
      <c r="H111" s="9">
        <v>131.35499999999999</v>
      </c>
      <c r="I111" s="9">
        <v>137.29499999999999</v>
      </c>
      <c r="J111" s="9">
        <v>133.41</v>
      </c>
      <c r="K111" s="9">
        <v>154.155</v>
      </c>
      <c r="L111" s="9"/>
      <c r="M111" s="9"/>
      <c r="N111" s="9"/>
      <c r="O111" s="9"/>
      <c r="P111" s="9"/>
      <c r="Q111" s="9"/>
      <c r="R111" s="9"/>
      <c r="S111" s="9">
        <v>123.22499999999999</v>
      </c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45928</v>
      </c>
      <c r="C112" s="5" t="s">
        <v>27</v>
      </c>
      <c r="D112" s="6">
        <v>149.82</v>
      </c>
      <c r="E112" s="6"/>
      <c r="F112" s="6"/>
      <c r="G112" s="6"/>
      <c r="H112" s="6"/>
      <c r="I112" s="6"/>
      <c r="J112" s="6">
        <v>125.36285714</v>
      </c>
      <c r="K112" s="6"/>
      <c r="L112" s="6"/>
      <c r="M112" s="6">
        <v>120.04</v>
      </c>
      <c r="N112" s="6">
        <v>110.76</v>
      </c>
      <c r="O112" s="6">
        <v>80.599999999999994</v>
      </c>
      <c r="P112" s="6">
        <v>80.599999999999994</v>
      </c>
      <c r="Q112" s="6">
        <v>80.599999999999994</v>
      </c>
      <c r="R112" s="6">
        <v>80.599999999999994</v>
      </c>
      <c r="S112" s="6">
        <v>84.85</v>
      </c>
      <c r="T112" s="6">
        <v>169.92304347999999</v>
      </c>
      <c r="U112" s="6">
        <v>223.44052453</v>
      </c>
      <c r="V112" s="6">
        <v>212.03</v>
      </c>
      <c r="W112" s="6">
        <v>263.88285714</v>
      </c>
      <c r="X112" s="6">
        <v>259.70999999999998</v>
      </c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>
        <v>30.642644870000002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>
        <v>76.03</v>
      </c>
      <c r="Z113" s="6">
        <v>52.419831870000003</v>
      </c>
      <c r="AA113" s="7">
        <v>29.54</v>
      </c>
    </row>
    <row r="114" spans="1:27" x14ac:dyDescent="0.25">
      <c r="A114" s="1"/>
      <c r="B114" s="60"/>
      <c r="C114" s="5" t="s">
        <v>29</v>
      </c>
      <c r="D114" s="6"/>
      <c r="E114" s="6">
        <v>48.84</v>
      </c>
      <c r="F114" s="6">
        <v>46.505000000000003</v>
      </c>
      <c r="G114" s="6">
        <v>45.945</v>
      </c>
      <c r="H114" s="6">
        <v>46.805</v>
      </c>
      <c r="I114" s="6">
        <v>47.03</v>
      </c>
      <c r="J114" s="6"/>
      <c r="K114" s="6"/>
      <c r="L114" s="6">
        <v>47.625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>
        <v>146.52000000000001</v>
      </c>
      <c r="F115" s="9">
        <v>139.51499999999999</v>
      </c>
      <c r="G115" s="9">
        <v>137.83500000000001</v>
      </c>
      <c r="H115" s="9">
        <v>140.41499999999999</v>
      </c>
      <c r="I115" s="9">
        <v>141.09</v>
      </c>
      <c r="J115" s="9"/>
      <c r="K115" s="9"/>
      <c r="L115" s="9">
        <v>142.875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45929</v>
      </c>
      <c r="C116" s="5" t="s">
        <v>27</v>
      </c>
      <c r="D116" s="6"/>
      <c r="E116" s="6"/>
      <c r="F116" s="6">
        <v>118.36285714</v>
      </c>
      <c r="G116" s="6">
        <v>118.76285713999999</v>
      </c>
      <c r="H116" s="6"/>
      <c r="I116" s="6"/>
      <c r="J116" s="6"/>
      <c r="K116" s="6">
        <v>318.32</v>
      </c>
      <c r="L116" s="6">
        <v>238.88</v>
      </c>
      <c r="M116" s="6"/>
      <c r="N116" s="6"/>
      <c r="O116" s="6">
        <v>113.65285713999999</v>
      </c>
      <c r="P116" s="6">
        <v>105.43660377</v>
      </c>
      <c r="Q116" s="6">
        <v>103.64660377</v>
      </c>
      <c r="R116" s="6">
        <v>113.10285714</v>
      </c>
      <c r="S116" s="6">
        <v>136.13999999999999</v>
      </c>
      <c r="T116" s="6">
        <v>151.98878536000001</v>
      </c>
      <c r="U116" s="6"/>
      <c r="V116" s="6"/>
      <c r="W116" s="6"/>
      <c r="X116" s="6"/>
      <c r="Y116" s="6"/>
      <c r="Z116" s="6"/>
      <c r="AA116" s="7">
        <v>159.54</v>
      </c>
    </row>
    <row r="117" spans="1:27" x14ac:dyDescent="0.25">
      <c r="A117" s="1"/>
      <c r="B117" s="60"/>
      <c r="C117" s="5" t="s">
        <v>28</v>
      </c>
      <c r="D117" s="6">
        <v>28.31</v>
      </c>
      <c r="E117" s="6"/>
      <c r="F117" s="6"/>
      <c r="G117" s="6"/>
      <c r="H117" s="6"/>
      <c r="I117" s="6"/>
      <c r="J117" s="6"/>
      <c r="K117" s="6"/>
      <c r="L117" s="6"/>
      <c r="M117" s="6">
        <v>35.477245289999999</v>
      </c>
      <c r="N117" s="6">
        <v>27.72</v>
      </c>
      <c r="O117" s="6"/>
      <c r="P117" s="6"/>
      <c r="Q117" s="6"/>
      <c r="R117" s="6"/>
      <c r="S117" s="6"/>
      <c r="T117" s="6"/>
      <c r="U117" s="6">
        <v>83.53</v>
      </c>
      <c r="V117" s="6">
        <v>163.72</v>
      </c>
      <c r="W117" s="6">
        <v>212.23</v>
      </c>
      <c r="X117" s="6">
        <v>87.12</v>
      </c>
      <c r="Y117" s="6">
        <v>67.73</v>
      </c>
      <c r="Z117" s="6">
        <v>58.94</v>
      </c>
      <c r="AA117" s="7"/>
    </row>
    <row r="118" spans="1:27" x14ac:dyDescent="0.25">
      <c r="A118" s="1"/>
      <c r="B118" s="60"/>
      <c r="C118" s="5" t="s">
        <v>29</v>
      </c>
      <c r="D118" s="6"/>
      <c r="E118" s="6">
        <v>45.92</v>
      </c>
      <c r="F118" s="6"/>
      <c r="G118" s="6"/>
      <c r="H118" s="6">
        <v>45.674999999999997</v>
      </c>
      <c r="I118" s="6">
        <v>50.795000000000002</v>
      </c>
      <c r="J118" s="6">
        <v>69.515000000000001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>
        <v>137.76</v>
      </c>
      <c r="F119" s="9"/>
      <c r="G119" s="9"/>
      <c r="H119" s="9">
        <v>137.02500000000001</v>
      </c>
      <c r="I119" s="9">
        <v>152.38499999999999</v>
      </c>
      <c r="J119" s="9">
        <v>208.54499999999999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45930</v>
      </c>
      <c r="C120" s="5" t="s">
        <v>27</v>
      </c>
      <c r="D120" s="6">
        <v>151.01</v>
      </c>
      <c r="E120" s="6">
        <v>143.94</v>
      </c>
      <c r="F120" s="6">
        <v>145.69999999999999</v>
      </c>
      <c r="G120" s="6">
        <v>147.09</v>
      </c>
      <c r="H120" s="6">
        <v>147.77000000000001</v>
      </c>
      <c r="I120" s="6">
        <v>167.37</v>
      </c>
      <c r="J120" s="6">
        <v>231.26828800000001</v>
      </c>
      <c r="K120" s="6">
        <v>347.55212506999999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>
        <v>525.09</v>
      </c>
      <c r="W120" s="6">
        <v>555.16999999999996</v>
      </c>
      <c r="X120" s="6">
        <v>289.33999999999997</v>
      </c>
      <c r="Y120" s="6">
        <v>188.03284880999999</v>
      </c>
      <c r="Z120" s="6">
        <v>161.20634146</v>
      </c>
      <c r="AA120" s="7">
        <v>139.95285713999999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>
        <v>73.894683540000003</v>
      </c>
      <c r="M121" s="6">
        <v>42.833888620000003</v>
      </c>
      <c r="N121" s="6">
        <v>35.645833330000002</v>
      </c>
      <c r="O121" s="6">
        <v>30.225454549999998</v>
      </c>
      <c r="P121" s="6">
        <v>27.805833329999999</v>
      </c>
      <c r="Q121" s="6">
        <v>28.60444678</v>
      </c>
      <c r="R121" s="6">
        <v>28.336078430000001</v>
      </c>
      <c r="S121" s="6">
        <v>31.244174999999998</v>
      </c>
      <c r="T121" s="6">
        <v>43.53</v>
      </c>
      <c r="U121" s="6">
        <v>62.083746650000002</v>
      </c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45901</v>
      </c>
      <c r="B2" s="18" t="s">
        <v>34</v>
      </c>
      <c r="C2" s="18">
        <v>1</v>
      </c>
      <c r="D2" s="19">
        <v>61.488999999999997</v>
      </c>
    </row>
    <row r="3" spans="1:4" ht="15.75" x14ac:dyDescent="0.25">
      <c r="A3" s="17">
        <v>45902</v>
      </c>
      <c r="B3" s="18" t="s">
        <v>34</v>
      </c>
      <c r="C3" s="18">
        <v>1</v>
      </c>
      <c r="D3" s="19">
        <v>61.494999999999997</v>
      </c>
    </row>
    <row r="4" spans="1:4" ht="15.75" x14ac:dyDescent="0.25">
      <c r="A4" s="17">
        <v>45903</v>
      </c>
      <c r="B4" s="18" t="s">
        <v>34</v>
      </c>
      <c r="C4" s="18">
        <v>1</v>
      </c>
      <c r="D4" s="19">
        <v>61.494999999999997</v>
      </c>
    </row>
    <row r="5" spans="1:4" ht="15.75" x14ac:dyDescent="0.25">
      <c r="A5" s="17">
        <v>45904</v>
      </c>
      <c r="B5" s="18" t="s">
        <v>34</v>
      </c>
      <c r="C5" s="18">
        <v>1</v>
      </c>
      <c r="D5" s="19">
        <v>61.494999999999997</v>
      </c>
    </row>
    <row r="6" spans="1:4" ht="15.75" x14ac:dyDescent="0.25">
      <c r="A6" s="17">
        <v>45905</v>
      </c>
      <c r="B6" s="18" t="s">
        <v>34</v>
      </c>
      <c r="C6" s="18">
        <v>1</v>
      </c>
      <c r="D6" s="19">
        <v>61.494999999999997</v>
      </c>
    </row>
    <row r="7" spans="1:4" ht="15.75" x14ac:dyDescent="0.25">
      <c r="A7" s="17">
        <v>45906</v>
      </c>
      <c r="B7" s="18" t="s">
        <v>34</v>
      </c>
      <c r="C7" s="18">
        <v>1</v>
      </c>
      <c r="D7" s="19">
        <v>61.491700000000002</v>
      </c>
    </row>
    <row r="8" spans="1:4" ht="15.75" x14ac:dyDescent="0.25">
      <c r="A8" s="17">
        <v>45907</v>
      </c>
      <c r="B8" s="18" t="s">
        <v>34</v>
      </c>
      <c r="C8" s="18">
        <v>1</v>
      </c>
      <c r="D8" s="19">
        <v>61.491700000000002</v>
      </c>
    </row>
    <row r="9" spans="1:4" ht="15.75" x14ac:dyDescent="0.25">
      <c r="A9" s="17">
        <v>45908</v>
      </c>
      <c r="B9" s="18" t="s">
        <v>34</v>
      </c>
      <c r="C9" s="18">
        <v>1</v>
      </c>
      <c r="D9" s="19">
        <v>61.491700000000002</v>
      </c>
    </row>
    <row r="10" spans="1:4" ht="15.75" x14ac:dyDescent="0.25">
      <c r="A10" s="17">
        <v>45909</v>
      </c>
      <c r="B10" s="18" t="s">
        <v>34</v>
      </c>
      <c r="C10" s="18">
        <v>1</v>
      </c>
      <c r="D10" s="19">
        <v>61.491700000000002</v>
      </c>
    </row>
    <row r="11" spans="1:4" ht="15.75" x14ac:dyDescent="0.25">
      <c r="A11" s="17">
        <v>45910</v>
      </c>
      <c r="B11" s="18" t="s">
        <v>34</v>
      </c>
      <c r="C11" s="18">
        <v>1</v>
      </c>
      <c r="D11" s="19">
        <v>61.494</v>
      </c>
    </row>
    <row r="12" spans="1:4" ht="15.75" x14ac:dyDescent="0.25">
      <c r="A12" s="17">
        <v>45911</v>
      </c>
      <c r="B12" s="18" t="s">
        <v>34</v>
      </c>
      <c r="C12" s="18">
        <v>1</v>
      </c>
      <c r="D12" s="19">
        <v>61.494500000000002</v>
      </c>
    </row>
    <row r="13" spans="1:4" ht="15.75" x14ac:dyDescent="0.25">
      <c r="A13" s="17">
        <v>45912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45913</v>
      </c>
      <c r="B14" s="18" t="s">
        <v>34</v>
      </c>
      <c r="C14" s="18">
        <v>1</v>
      </c>
      <c r="D14" s="19">
        <v>61.494300000000003</v>
      </c>
    </row>
    <row r="15" spans="1:4" ht="15.75" x14ac:dyDescent="0.25">
      <c r="A15" s="17">
        <v>45914</v>
      </c>
      <c r="B15" s="18" t="s">
        <v>34</v>
      </c>
      <c r="C15" s="18">
        <v>1</v>
      </c>
      <c r="D15" s="19">
        <v>61.494300000000003</v>
      </c>
    </row>
    <row r="16" spans="1:4" ht="15.75" x14ac:dyDescent="0.25">
      <c r="A16" s="17">
        <v>45915</v>
      </c>
      <c r="B16" s="18" t="s">
        <v>34</v>
      </c>
      <c r="C16" s="18">
        <v>1</v>
      </c>
      <c r="D16" s="19">
        <v>61.494300000000003</v>
      </c>
    </row>
    <row r="17" spans="1:4" ht="15.75" x14ac:dyDescent="0.25">
      <c r="A17" s="17">
        <v>45916</v>
      </c>
      <c r="B17" s="18" t="s">
        <v>34</v>
      </c>
      <c r="C17" s="18">
        <v>1</v>
      </c>
      <c r="D17" s="19">
        <v>61.494599999999998</v>
      </c>
    </row>
    <row r="18" spans="1:4" ht="15.75" x14ac:dyDescent="0.25">
      <c r="A18" s="17">
        <v>45917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45918</v>
      </c>
      <c r="B19" s="18" t="s">
        <v>34</v>
      </c>
      <c r="C19" s="18">
        <v>1</v>
      </c>
      <c r="D19" s="19">
        <v>61.522100000000002</v>
      </c>
    </row>
    <row r="20" spans="1:4" ht="15.75" x14ac:dyDescent="0.25">
      <c r="A20" s="17">
        <v>45919</v>
      </c>
      <c r="B20" s="18" t="s">
        <v>34</v>
      </c>
      <c r="C20" s="18">
        <v>1</v>
      </c>
      <c r="D20" s="19">
        <v>61.576500000000003</v>
      </c>
    </row>
    <row r="21" spans="1:4" ht="15.75" x14ac:dyDescent="0.25">
      <c r="A21" s="17">
        <v>45920</v>
      </c>
      <c r="B21" s="18" t="s">
        <v>34</v>
      </c>
      <c r="C21" s="18">
        <v>1</v>
      </c>
      <c r="D21" s="19">
        <v>61.653599999999997</v>
      </c>
    </row>
    <row r="22" spans="1:4" ht="15.75" x14ac:dyDescent="0.25">
      <c r="A22" s="17">
        <v>45921</v>
      </c>
      <c r="B22" s="18" t="s">
        <v>34</v>
      </c>
      <c r="C22" s="18">
        <v>1</v>
      </c>
      <c r="D22" s="19">
        <v>61.653599999999997</v>
      </c>
    </row>
    <row r="23" spans="1:4" ht="15.75" x14ac:dyDescent="0.25">
      <c r="A23" s="17">
        <v>45922</v>
      </c>
      <c r="B23" s="18" t="s">
        <v>34</v>
      </c>
      <c r="C23" s="18">
        <v>1</v>
      </c>
      <c r="D23" s="19">
        <v>61.653599999999997</v>
      </c>
    </row>
    <row r="24" spans="1:4" ht="15.75" x14ac:dyDescent="0.25">
      <c r="A24" s="17">
        <v>45923</v>
      </c>
      <c r="B24" s="18" t="s">
        <v>34</v>
      </c>
      <c r="C24" s="18">
        <v>1</v>
      </c>
      <c r="D24" s="19">
        <v>61.695</v>
      </c>
    </row>
    <row r="25" spans="1:4" ht="15.75" x14ac:dyDescent="0.25">
      <c r="A25" s="17">
        <v>45924</v>
      </c>
      <c r="B25" s="18" t="s">
        <v>34</v>
      </c>
      <c r="C25" s="18">
        <v>1</v>
      </c>
      <c r="D25" s="19">
        <v>61.695</v>
      </c>
    </row>
    <row r="26" spans="1:4" ht="15.75" x14ac:dyDescent="0.25">
      <c r="A26" s="17">
        <v>45925</v>
      </c>
      <c r="B26" s="18" t="s">
        <v>34</v>
      </c>
      <c r="C26" s="18">
        <v>1</v>
      </c>
      <c r="D26" s="19">
        <v>61.695</v>
      </c>
    </row>
    <row r="27" spans="1:4" ht="15.75" x14ac:dyDescent="0.25">
      <c r="A27" s="17">
        <v>45926</v>
      </c>
      <c r="B27" s="18" t="s">
        <v>34</v>
      </c>
      <c r="C27" s="18">
        <v>1</v>
      </c>
      <c r="D27" s="19">
        <v>61.697200000000002</v>
      </c>
    </row>
    <row r="28" spans="1:4" ht="15.75" x14ac:dyDescent="0.25">
      <c r="A28" s="17">
        <v>45927</v>
      </c>
      <c r="B28" s="18" t="s">
        <v>34</v>
      </c>
      <c r="C28" s="18">
        <v>1</v>
      </c>
      <c r="D28" s="19">
        <v>61.697699999999998</v>
      </c>
    </row>
    <row r="29" spans="1:4" ht="15.75" x14ac:dyDescent="0.25">
      <c r="A29" s="17">
        <v>45928</v>
      </c>
      <c r="B29" s="18" t="s">
        <v>34</v>
      </c>
      <c r="C29" s="18">
        <v>1</v>
      </c>
      <c r="D29" s="19">
        <v>61.697699999999998</v>
      </c>
    </row>
    <row r="30" spans="1:4" ht="15.75" x14ac:dyDescent="0.25">
      <c r="A30" s="17">
        <v>45929</v>
      </c>
      <c r="B30" s="18" t="s">
        <v>34</v>
      </c>
      <c r="C30" s="18">
        <v>1</v>
      </c>
      <c r="D30" s="19">
        <v>61.697699999999998</v>
      </c>
    </row>
    <row r="31" spans="1:4" ht="15.75" x14ac:dyDescent="0.25">
      <c r="A31" s="17">
        <v>45930</v>
      </c>
      <c r="B31" s="18" t="s">
        <v>34</v>
      </c>
      <c r="C31" s="18">
        <v>1</v>
      </c>
      <c r="D31" s="19">
        <v>61.694600000000001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45901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>
        <v>13100.84634</v>
      </c>
      <c r="Z4" s="6"/>
      <c r="AA4" s="7"/>
    </row>
    <row r="5" spans="1:27" x14ac:dyDescent="0.25">
      <c r="A5" s="4"/>
      <c r="B5" s="60"/>
      <c r="C5" s="5" t="s">
        <v>28</v>
      </c>
      <c r="D5" s="6">
        <v>1635.6074000000001</v>
      </c>
      <c r="E5" s="6"/>
      <c r="F5" s="6">
        <v>1601.78845</v>
      </c>
      <c r="G5" s="6">
        <v>1583.9566400000001</v>
      </c>
      <c r="H5" s="6">
        <v>1615.31603</v>
      </c>
      <c r="I5" s="6">
        <v>1805.93193</v>
      </c>
      <c r="J5" s="6">
        <v>2176.0957100000001</v>
      </c>
      <c r="K5" s="6">
        <v>3714.8430300663999</v>
      </c>
      <c r="L5" s="6">
        <v>3164.4777438410702</v>
      </c>
      <c r="M5" s="6">
        <v>2946.6785253928201</v>
      </c>
      <c r="N5" s="6">
        <v>2118.9311047026599</v>
      </c>
      <c r="O5" s="6">
        <v>1941.1915202698201</v>
      </c>
      <c r="P5" s="6">
        <v>-7.3786800000000001</v>
      </c>
      <c r="Q5" s="6">
        <v>-1010.87916</v>
      </c>
      <c r="R5" s="6">
        <v>1188.83734151718</v>
      </c>
      <c r="S5" s="6">
        <v>2091.9715840783701</v>
      </c>
      <c r="T5" s="6">
        <v>2498.44721833329</v>
      </c>
      <c r="U5" s="6">
        <v>3308.39310497727</v>
      </c>
      <c r="V5" s="6">
        <v>3141.9063537275001</v>
      </c>
      <c r="W5" s="6">
        <v>6995.6035300000003</v>
      </c>
      <c r="X5" s="6">
        <v>6365.9561700000004</v>
      </c>
      <c r="Y5" s="6"/>
      <c r="Z5" s="6">
        <v>3360.3738499999999</v>
      </c>
      <c r="AA5" s="7"/>
    </row>
    <row r="6" spans="1:27" x14ac:dyDescent="0.25">
      <c r="A6" s="4"/>
      <c r="B6" s="60"/>
      <c r="C6" s="5" t="s">
        <v>29</v>
      </c>
      <c r="D6" s="6"/>
      <c r="E6" s="6">
        <v>2685.2246300000002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>
        <v>3074.1425549999999</v>
      </c>
    </row>
    <row r="7" spans="1:27" x14ac:dyDescent="0.25">
      <c r="A7" s="4"/>
      <c r="B7" s="61"/>
      <c r="C7" s="8" t="s">
        <v>30</v>
      </c>
      <c r="D7" s="9"/>
      <c r="E7" s="9">
        <v>8055.67389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>
        <v>9222.4276649999993</v>
      </c>
    </row>
    <row r="8" spans="1:27" x14ac:dyDescent="0.25">
      <c r="A8" s="4"/>
      <c r="B8" s="59">
        <v>45902</v>
      </c>
      <c r="C8" s="5" t="s">
        <v>27</v>
      </c>
      <c r="D8" s="6"/>
      <c r="E8" s="6"/>
      <c r="F8" s="6"/>
      <c r="G8" s="6"/>
      <c r="H8" s="6"/>
      <c r="I8" s="6"/>
      <c r="J8" s="6"/>
      <c r="K8" s="6">
        <v>13255.24725</v>
      </c>
      <c r="L8" s="6"/>
      <c r="M8" s="6"/>
      <c r="N8" s="6"/>
      <c r="O8" s="6"/>
      <c r="P8" s="6"/>
      <c r="Q8" s="6"/>
      <c r="R8" s="6"/>
      <c r="S8" s="6"/>
      <c r="T8" s="6"/>
      <c r="U8" s="6"/>
      <c r="V8" s="6">
        <v>15374.9799</v>
      </c>
      <c r="W8" s="6">
        <v>26544.931700000001</v>
      </c>
      <c r="X8" s="6">
        <v>22543.45205</v>
      </c>
      <c r="Y8" s="6">
        <v>12103.445900000001</v>
      </c>
      <c r="Z8" s="6">
        <v>10258.5959</v>
      </c>
      <c r="AA8" s="7">
        <v>10008.311250000001</v>
      </c>
    </row>
    <row r="9" spans="1:27" x14ac:dyDescent="0.25">
      <c r="A9" s="4"/>
      <c r="B9" s="60"/>
      <c r="C9" s="5" t="s">
        <v>28</v>
      </c>
      <c r="D9" s="6"/>
      <c r="E9" s="6"/>
      <c r="F9" s="6"/>
      <c r="G9" s="6">
        <v>1644.6496108378001</v>
      </c>
      <c r="H9" s="6">
        <v>1688.3110608377999</v>
      </c>
      <c r="I9" s="6">
        <v>1865.7583</v>
      </c>
      <c r="J9" s="6">
        <v>2873.51684228455</v>
      </c>
      <c r="K9" s="6"/>
      <c r="L9" s="6">
        <v>2701.4753500000002</v>
      </c>
      <c r="M9" s="6">
        <v>2210.7270118128999</v>
      </c>
      <c r="N9" s="6">
        <v>1748.9202856279001</v>
      </c>
      <c r="O9" s="6">
        <v>1715.7622308238999</v>
      </c>
      <c r="P9" s="6">
        <v>1749.8556848430001</v>
      </c>
      <c r="Q9" s="6">
        <v>1486.0168813063001</v>
      </c>
      <c r="R9" s="6">
        <v>1343.3241108377999</v>
      </c>
      <c r="S9" s="6">
        <v>1484.4193346786999</v>
      </c>
      <c r="T9" s="6">
        <v>1911.4012554189001</v>
      </c>
      <c r="U9" s="6">
        <v>3579.009</v>
      </c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>
        <v>2737.1424499999998</v>
      </c>
      <c r="E10" s="6">
        <v>2633.8308499999998</v>
      </c>
      <c r="F10" s="6">
        <v>2701.7828249999998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>
        <v>8211.4273499999999</v>
      </c>
      <c r="E11" s="9">
        <v>7901.4925499999999</v>
      </c>
      <c r="F11" s="9">
        <v>8105.3484749999998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45903</v>
      </c>
      <c r="C12" s="5" t="s">
        <v>27</v>
      </c>
      <c r="D12" s="6"/>
      <c r="E12" s="6"/>
      <c r="F12" s="6"/>
      <c r="G12" s="6"/>
      <c r="H12" s="6"/>
      <c r="I12" s="6"/>
      <c r="J12" s="6">
        <v>10867.3964</v>
      </c>
      <c r="K12" s="6"/>
      <c r="L12" s="6"/>
      <c r="M12" s="6"/>
      <c r="N12" s="6"/>
      <c r="O12" s="6"/>
      <c r="P12" s="6"/>
      <c r="Q12" s="6"/>
      <c r="R12" s="6"/>
      <c r="S12" s="6"/>
      <c r="T12" s="6">
        <v>7915.1182486645503</v>
      </c>
      <c r="U12" s="6">
        <v>13313.4044157807</v>
      </c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3644.1936999999998</v>
      </c>
      <c r="L13" s="6">
        <v>3139.9761697682002</v>
      </c>
      <c r="M13" s="6">
        <v>2409.2584217555</v>
      </c>
      <c r="N13" s="6">
        <v>-194.93915000000001</v>
      </c>
      <c r="O13" s="6">
        <v>-1953.69615</v>
      </c>
      <c r="P13" s="6">
        <v>-2078.5309999999999</v>
      </c>
      <c r="Q13" s="6">
        <v>-2083.4506000000001</v>
      </c>
      <c r="R13" s="6">
        <v>-1826.4014999999999</v>
      </c>
      <c r="S13" s="6">
        <v>1484.6764428138999</v>
      </c>
      <c r="T13" s="6"/>
      <c r="U13" s="6"/>
      <c r="V13" s="6">
        <v>5534.55</v>
      </c>
      <c r="W13" s="6">
        <v>4849.3540647159998</v>
      </c>
      <c r="X13" s="6">
        <v>3510.5919026479</v>
      </c>
      <c r="Y13" s="6">
        <v>3378.0530580548502</v>
      </c>
      <c r="Z13" s="6">
        <v>3043.4812302531</v>
      </c>
      <c r="AA13" s="7">
        <v>2037.6026608377999</v>
      </c>
    </row>
    <row r="14" spans="1:27" x14ac:dyDescent="0.25">
      <c r="A14" s="4"/>
      <c r="B14" s="60"/>
      <c r="C14" s="5" t="s">
        <v>29</v>
      </c>
      <c r="D14" s="6">
        <v>3155.6159250000001</v>
      </c>
      <c r="E14" s="6">
        <v>2602.4684000000002</v>
      </c>
      <c r="F14" s="6">
        <v>2503.4614499999998</v>
      </c>
      <c r="G14" s="6">
        <v>2334.3501999999999</v>
      </c>
      <c r="H14" s="6">
        <v>2459.18505</v>
      </c>
      <c r="I14" s="6">
        <v>2974.8206249999998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>
        <v>9466.8477750000002</v>
      </c>
      <c r="E15" s="9">
        <v>7807.4052000000001</v>
      </c>
      <c r="F15" s="9">
        <v>7510.3843500000003</v>
      </c>
      <c r="G15" s="9">
        <v>7003.0505999999996</v>
      </c>
      <c r="H15" s="9">
        <v>7377.5551500000001</v>
      </c>
      <c r="I15" s="9">
        <v>8924.4618750000009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45904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5719.0349999999999</v>
      </c>
      <c r="Q16" s="6">
        <v>5719.0349999999999</v>
      </c>
      <c r="R16" s="6"/>
      <c r="S16" s="6"/>
      <c r="T16" s="6"/>
      <c r="U16" s="6"/>
      <c r="V16" s="6"/>
      <c r="W16" s="6"/>
      <c r="X16" s="6"/>
      <c r="Y16" s="6"/>
      <c r="Z16" s="6">
        <v>11069.1</v>
      </c>
      <c r="AA16" s="7"/>
    </row>
    <row r="17" spans="1:27" x14ac:dyDescent="0.25">
      <c r="A17" s="1"/>
      <c r="B17" s="60"/>
      <c r="C17" s="5" t="s">
        <v>28</v>
      </c>
      <c r="D17" s="6">
        <v>1920.7621608377999</v>
      </c>
      <c r="E17" s="6">
        <v>1806.9964108378001</v>
      </c>
      <c r="F17" s="6">
        <v>1678.4718608378</v>
      </c>
      <c r="G17" s="6">
        <v>1598.5283608377999</v>
      </c>
      <c r="H17" s="6">
        <v>1500.1363608378001</v>
      </c>
      <c r="I17" s="6">
        <v>1818.6804608378</v>
      </c>
      <c r="J17" s="6">
        <v>2253.5092591886</v>
      </c>
      <c r="K17" s="6">
        <v>2249.4870999999998</v>
      </c>
      <c r="L17" s="6">
        <v>3328.1093999999998</v>
      </c>
      <c r="M17" s="6">
        <v>2227.9576353153002</v>
      </c>
      <c r="N17" s="6">
        <v>-19.6784</v>
      </c>
      <c r="O17" s="6">
        <v>-2103.74395</v>
      </c>
      <c r="P17" s="6"/>
      <c r="Q17" s="6"/>
      <c r="R17" s="6">
        <v>-469.20684999999997</v>
      </c>
      <c r="S17" s="6">
        <v>2020.7257</v>
      </c>
      <c r="T17" s="6">
        <v>2840.85321834965</v>
      </c>
      <c r="U17" s="6">
        <v>3911.0819999999999</v>
      </c>
      <c r="V17" s="6">
        <v>5529.6304</v>
      </c>
      <c r="W17" s="6">
        <v>6695.3154404829002</v>
      </c>
      <c r="X17" s="6">
        <v>4608.8272463768499</v>
      </c>
      <c r="Y17" s="6">
        <v>4088.1876000000002</v>
      </c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>
        <v>3342.5607249999998</v>
      </c>
    </row>
    <row r="19" spans="1:27" x14ac:dyDescent="0.25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>
        <v>10027.682175</v>
      </c>
    </row>
    <row r="20" spans="1:27" x14ac:dyDescent="0.25">
      <c r="A20" s="4"/>
      <c r="B20" s="59">
        <v>45905</v>
      </c>
      <c r="C20" s="5" t="s">
        <v>27</v>
      </c>
      <c r="D20" s="6"/>
      <c r="E20" s="6"/>
      <c r="F20" s="6"/>
      <c r="G20" s="6"/>
      <c r="H20" s="6"/>
      <c r="I20" s="6"/>
      <c r="J20" s="6">
        <v>10660.7732</v>
      </c>
      <c r="K20" s="6">
        <v>11861.770549999999</v>
      </c>
      <c r="L20" s="6">
        <v>11310.77535</v>
      </c>
      <c r="M20" s="6">
        <v>9375.5277000000006</v>
      </c>
      <c r="N20" s="6"/>
      <c r="O20" s="6"/>
      <c r="P20" s="6"/>
      <c r="Q20" s="6"/>
      <c r="R20" s="6"/>
      <c r="S20" s="6"/>
      <c r="T20" s="6">
        <v>8023.46292661795</v>
      </c>
      <c r="U20" s="6">
        <v>10244.3337901954</v>
      </c>
      <c r="V20" s="6">
        <v>15959.1824</v>
      </c>
      <c r="W20" s="6">
        <v>15743.044557081101</v>
      </c>
      <c r="X20" s="6">
        <v>15622.1898</v>
      </c>
      <c r="Y20" s="6">
        <v>13129.79745</v>
      </c>
      <c r="Z20" s="6"/>
      <c r="AA20" s="7"/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2796.1776500000001</v>
      </c>
      <c r="O21" s="6">
        <v>2518.5207951284501</v>
      </c>
      <c r="P21" s="6">
        <v>2194.1476584873999</v>
      </c>
      <c r="Q21" s="6">
        <v>2058.6446989339001</v>
      </c>
      <c r="R21" s="6">
        <v>1549.2965941159</v>
      </c>
      <c r="S21" s="6">
        <v>1509.2781466577501</v>
      </c>
      <c r="T21" s="6"/>
      <c r="U21" s="6"/>
      <c r="V21" s="6"/>
      <c r="W21" s="6"/>
      <c r="X21" s="6"/>
      <c r="Y21" s="6"/>
      <c r="Z21" s="6">
        <v>4613.3549000000003</v>
      </c>
      <c r="AA21" s="7"/>
    </row>
    <row r="22" spans="1:27" x14ac:dyDescent="0.25">
      <c r="A22" s="1"/>
      <c r="B22" s="60"/>
      <c r="C22" s="5" t="s">
        <v>29</v>
      </c>
      <c r="D22" s="6">
        <v>3028.3212749999998</v>
      </c>
      <c r="E22" s="6">
        <v>2648.897125</v>
      </c>
      <c r="F22" s="6">
        <v>2566.1863499999999</v>
      </c>
      <c r="G22" s="6">
        <v>2540.9733999999999</v>
      </c>
      <c r="H22" s="6">
        <v>2541.58835</v>
      </c>
      <c r="I22" s="6">
        <v>2917.9377500000001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>
        <v>3472.6226499999998</v>
      </c>
    </row>
    <row r="23" spans="1:27" x14ac:dyDescent="0.25">
      <c r="A23" s="1"/>
      <c r="B23" s="61"/>
      <c r="C23" s="8" t="s">
        <v>30</v>
      </c>
      <c r="D23" s="9">
        <v>9084.9638250000007</v>
      </c>
      <c r="E23" s="9">
        <v>7946.6913750000003</v>
      </c>
      <c r="F23" s="9">
        <v>7698.5590499999998</v>
      </c>
      <c r="G23" s="9">
        <v>7622.9201999999996</v>
      </c>
      <c r="H23" s="9">
        <v>7624.76505</v>
      </c>
      <c r="I23" s="9">
        <v>8753.8132499999992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>
        <v>10417.86795</v>
      </c>
    </row>
    <row r="24" spans="1:27" x14ac:dyDescent="0.25">
      <c r="A24" s="4"/>
      <c r="B24" s="59">
        <v>45906</v>
      </c>
      <c r="C24" s="5" t="s">
        <v>27</v>
      </c>
      <c r="D24" s="6"/>
      <c r="E24" s="6"/>
      <c r="F24" s="6"/>
      <c r="G24" s="6"/>
      <c r="H24" s="6"/>
      <c r="I24" s="6"/>
      <c r="J24" s="6">
        <v>8945.1975989999992</v>
      </c>
      <c r="K24" s="6">
        <v>8754.5733290000007</v>
      </c>
      <c r="L24" s="6"/>
      <c r="M24" s="6"/>
      <c r="N24" s="6"/>
      <c r="O24" s="6"/>
      <c r="P24" s="6"/>
      <c r="Q24" s="6"/>
      <c r="R24" s="6"/>
      <c r="S24" s="6">
        <v>5718.7281000000003</v>
      </c>
      <c r="T24" s="6"/>
      <c r="U24" s="6">
        <v>11175.501558</v>
      </c>
      <c r="V24" s="6">
        <v>15459.031247643268</v>
      </c>
      <c r="W24" s="6">
        <v>17860.264265000002</v>
      </c>
      <c r="X24" s="6">
        <v>16538.192715000001</v>
      </c>
      <c r="Y24" s="6">
        <v>17068.866086000002</v>
      </c>
      <c r="Z24" s="6">
        <v>14067.456209</v>
      </c>
      <c r="AA24" s="7">
        <v>7550.3558715964291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>
        <v>1821.3841540000001</v>
      </c>
      <c r="M25" s="6">
        <v>2323.9990898092901</v>
      </c>
      <c r="N25" s="6">
        <v>-1729.7615209999999</v>
      </c>
      <c r="O25" s="6">
        <v>-2459.6680000000001</v>
      </c>
      <c r="P25" s="6">
        <v>-2460.8978339999999</v>
      </c>
      <c r="Q25" s="6">
        <v>-2512.5508620000001</v>
      </c>
      <c r="R25" s="6">
        <v>-2520.5447829999998</v>
      </c>
      <c r="S25" s="6"/>
      <c r="T25" s="6">
        <v>1410.619598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>
        <v>3152.3720005</v>
      </c>
      <c r="E26" s="6">
        <v>3158.8286290000001</v>
      </c>
      <c r="F26" s="6">
        <v>3151.7570835000001</v>
      </c>
      <c r="G26" s="6">
        <v>3126.5454865000002</v>
      </c>
      <c r="H26" s="6">
        <v>3099.1816800000001</v>
      </c>
      <c r="I26" s="6">
        <v>3125.3156524999999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>
        <v>9457.1160015000005</v>
      </c>
      <c r="E27" s="9">
        <v>9476.4858870000007</v>
      </c>
      <c r="F27" s="9">
        <v>9455.2712505</v>
      </c>
      <c r="G27" s="9">
        <v>9379.6364594999995</v>
      </c>
      <c r="H27" s="9">
        <v>9297.5450400000009</v>
      </c>
      <c r="I27" s="9">
        <v>9375.9469575000003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45907</v>
      </c>
      <c r="C28" s="5" t="s">
        <v>27</v>
      </c>
      <c r="D28" s="6">
        <v>6954.0963529999999</v>
      </c>
      <c r="E28" s="6"/>
      <c r="F28" s="6">
        <v>6051.3981970000004</v>
      </c>
      <c r="G28" s="6">
        <v>6248.1716370000004</v>
      </c>
      <c r="H28" s="6">
        <v>6211.2766170000004</v>
      </c>
      <c r="I28" s="6">
        <v>6193.4440240000004</v>
      </c>
      <c r="J28" s="6">
        <v>6258.4029353492506</v>
      </c>
      <c r="K28" s="6">
        <v>5025.5799775415007</v>
      </c>
      <c r="L28" s="6"/>
      <c r="M28" s="6"/>
      <c r="N28" s="6"/>
      <c r="O28" s="6"/>
      <c r="P28" s="6"/>
      <c r="Q28" s="6"/>
      <c r="R28" s="6"/>
      <c r="S28" s="6"/>
      <c r="T28" s="6"/>
      <c r="U28" s="6">
        <v>9223.7549999999992</v>
      </c>
      <c r="V28" s="6">
        <v>10044.616708759464</v>
      </c>
      <c r="W28" s="6">
        <v>13485.12981</v>
      </c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>
        <v>-2459.6680000000001</v>
      </c>
      <c r="M29" s="6">
        <v>-2465.2022529999999</v>
      </c>
      <c r="N29" s="6">
        <v>-2705.6347999999998</v>
      </c>
      <c r="O29" s="6">
        <v>-3074.585</v>
      </c>
      <c r="P29" s="6">
        <v>-3074.585</v>
      </c>
      <c r="Q29" s="6">
        <v>-3074.585</v>
      </c>
      <c r="R29" s="6">
        <v>-3074.585</v>
      </c>
      <c r="S29" s="6">
        <v>-3074.585</v>
      </c>
      <c r="T29" s="6">
        <v>-2446.754743</v>
      </c>
      <c r="U29" s="6"/>
      <c r="V29" s="6"/>
      <c r="W29" s="6"/>
      <c r="X29" s="6">
        <v>4405.8803049999997</v>
      </c>
      <c r="Y29" s="6">
        <v>3181.6113831742932</v>
      </c>
      <c r="Z29" s="6">
        <v>2170.6570099999999</v>
      </c>
      <c r="AA29" s="7">
        <v>1775.538675171148</v>
      </c>
    </row>
    <row r="30" spans="1:27" x14ac:dyDescent="0.25">
      <c r="A30" s="1"/>
      <c r="B30" s="60"/>
      <c r="C30" s="5" t="s">
        <v>29</v>
      </c>
      <c r="D30" s="6"/>
      <c r="E30" s="6">
        <v>2449.5218694999999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7348.5656085000001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45908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>
        <v>38553.451149</v>
      </c>
      <c r="X32" s="6">
        <v>28931.229932999999</v>
      </c>
      <c r="Y32" s="6"/>
      <c r="Z32" s="6">
        <v>14766.616838</v>
      </c>
      <c r="AA32" s="7">
        <v>13324.021556</v>
      </c>
    </row>
    <row r="33" spans="1:27" x14ac:dyDescent="0.25">
      <c r="A33" s="1"/>
      <c r="B33" s="60"/>
      <c r="C33" s="5" t="s">
        <v>28</v>
      </c>
      <c r="D33" s="6">
        <v>1623.654176171148</v>
      </c>
      <c r="E33" s="6">
        <v>1624.6107139999999</v>
      </c>
      <c r="F33" s="6"/>
      <c r="G33" s="6"/>
      <c r="H33" s="6">
        <v>1640.5985559999999</v>
      </c>
      <c r="I33" s="6">
        <v>1861.968676</v>
      </c>
      <c r="J33" s="6">
        <v>3970.5190689999999</v>
      </c>
      <c r="K33" s="6">
        <v>4516.5653650000004</v>
      </c>
      <c r="L33" s="6">
        <v>2711.7330026044551</v>
      </c>
      <c r="M33" s="6">
        <v>2530.7907717163812</v>
      </c>
      <c r="N33" s="6">
        <v>2338.1896573210261</v>
      </c>
      <c r="O33" s="6">
        <v>2148.3597985933261</v>
      </c>
      <c r="P33" s="6">
        <v>1845.5674179218961</v>
      </c>
      <c r="Q33" s="6">
        <v>1692.4215113936141</v>
      </c>
      <c r="R33" s="6">
        <v>1690.1629526133811</v>
      </c>
      <c r="S33" s="6">
        <v>1764.4388901881091</v>
      </c>
      <c r="T33" s="6">
        <v>2174.6353483535722</v>
      </c>
      <c r="U33" s="6">
        <v>2524.865653489418</v>
      </c>
      <c r="V33" s="6">
        <v>4129.5601552912658</v>
      </c>
      <c r="W33" s="6"/>
      <c r="X33" s="6"/>
      <c r="Y33" s="6">
        <v>4594.6598240000003</v>
      </c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>
        <v>2666.2801119999999</v>
      </c>
      <c r="G34" s="6">
        <v>2665.665195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/>
      <c r="F35" s="9">
        <v>7998.8403360000002</v>
      </c>
      <c r="G35" s="9">
        <v>7996.9955849999997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45909</v>
      </c>
      <c r="C36" s="5" t="s">
        <v>27</v>
      </c>
      <c r="D36" s="6">
        <v>8670.7196471558818</v>
      </c>
      <c r="E36" s="6">
        <v>8395.2368311558821</v>
      </c>
      <c r="F36" s="6"/>
      <c r="G36" s="6"/>
      <c r="H36" s="6"/>
      <c r="I36" s="6"/>
      <c r="J36" s="6"/>
      <c r="K36" s="6">
        <v>26453.114422999999</v>
      </c>
      <c r="L36" s="6"/>
      <c r="M36" s="6">
        <v>11319.392136</v>
      </c>
      <c r="N36" s="6">
        <v>9540.4372550000007</v>
      </c>
      <c r="O36" s="6"/>
      <c r="P36" s="6"/>
      <c r="Q36" s="6"/>
      <c r="R36" s="6"/>
      <c r="S36" s="6"/>
      <c r="T36" s="6"/>
      <c r="U36" s="6"/>
      <c r="V36" s="6">
        <v>23666.310579000001</v>
      </c>
      <c r="W36" s="6">
        <v>36400.626731999997</v>
      </c>
      <c r="X36" s="6"/>
      <c r="Y36" s="6"/>
      <c r="Z36" s="6">
        <v>13329.555808999999</v>
      </c>
      <c r="AA36" s="7">
        <v>12519.71012</v>
      </c>
    </row>
    <row r="37" spans="1:27" x14ac:dyDescent="0.25">
      <c r="A37" s="1"/>
      <c r="B37" s="60"/>
      <c r="C37" s="5" t="s">
        <v>28</v>
      </c>
      <c r="D37" s="6"/>
      <c r="E37" s="6"/>
      <c r="F37" s="6">
        <v>1920.744492378361</v>
      </c>
      <c r="G37" s="6"/>
      <c r="H37" s="6"/>
      <c r="I37" s="6"/>
      <c r="J37" s="6">
        <v>5391.3553991953549</v>
      </c>
      <c r="K37" s="6"/>
      <c r="L37" s="6">
        <v>5810.9656500000001</v>
      </c>
      <c r="M37" s="6"/>
      <c r="N37" s="6"/>
      <c r="O37" s="6">
        <v>2938.6883429999998</v>
      </c>
      <c r="P37" s="6">
        <v>2599.2541590000001</v>
      </c>
      <c r="Q37" s="6">
        <v>2600.4839929999998</v>
      </c>
      <c r="R37" s="6">
        <v>2743.1447370000001</v>
      </c>
      <c r="S37" s="6">
        <v>2982.3474500000002</v>
      </c>
      <c r="T37" s="6">
        <v>3321.7816339999999</v>
      </c>
      <c r="U37" s="6">
        <v>4848.6205449999998</v>
      </c>
      <c r="V37" s="6"/>
      <c r="W37" s="6"/>
      <c r="X37" s="6">
        <v>7695.6862549999996</v>
      </c>
      <c r="Y37" s="6">
        <v>4745.3144890000003</v>
      </c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>
        <v>3164.9777989999998</v>
      </c>
      <c r="H38" s="6">
        <v>3165.9001745</v>
      </c>
      <c r="I38" s="6">
        <v>3411.2520574999999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/>
      <c r="F39" s="9"/>
      <c r="G39" s="9">
        <v>9494.9333970000007</v>
      </c>
      <c r="H39" s="9">
        <v>9497.7005234999997</v>
      </c>
      <c r="I39" s="9">
        <v>10233.7561725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45910</v>
      </c>
      <c r="C40" s="5" t="s">
        <v>27</v>
      </c>
      <c r="D40" s="6"/>
      <c r="E40" s="6"/>
      <c r="F40" s="6"/>
      <c r="G40" s="6"/>
      <c r="H40" s="6"/>
      <c r="I40" s="6"/>
      <c r="J40" s="6">
        <v>12144.450059999999</v>
      </c>
      <c r="K40" s="6">
        <v>18185.16315568002</v>
      </c>
      <c r="L40" s="6">
        <v>14757.94506</v>
      </c>
      <c r="M40" s="6"/>
      <c r="N40" s="6"/>
      <c r="O40" s="6"/>
      <c r="P40" s="6"/>
      <c r="Q40" s="6"/>
      <c r="R40" s="6">
        <v>7594.3394653465803</v>
      </c>
      <c r="S40" s="6">
        <v>8016.6636115357196</v>
      </c>
      <c r="T40" s="6">
        <v>9811.7339299767591</v>
      </c>
      <c r="U40" s="6">
        <v>13880.42568</v>
      </c>
      <c r="V40" s="6">
        <v>16624.329617880419</v>
      </c>
      <c r="W40" s="6">
        <v>22099.625871516419</v>
      </c>
      <c r="X40" s="6"/>
      <c r="Y40" s="6">
        <v>12243.30453861462</v>
      </c>
      <c r="Z40" s="6">
        <v>9589.4387509823391</v>
      </c>
      <c r="AA40" s="7">
        <v>8260.2993257685594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>
        <v>3759.1282200000001</v>
      </c>
      <c r="N41" s="6"/>
      <c r="O41" s="6">
        <v>2068.5044250000001</v>
      </c>
      <c r="P41" s="6">
        <v>1821.2985450000001</v>
      </c>
      <c r="Q41" s="6">
        <v>1740.1124892586199</v>
      </c>
      <c r="R41" s="6"/>
      <c r="S41" s="6"/>
      <c r="T41" s="6"/>
      <c r="U41" s="6"/>
      <c r="V41" s="6"/>
      <c r="W41" s="6"/>
      <c r="X41" s="6">
        <v>5429.9201999999996</v>
      </c>
      <c r="Y41" s="6"/>
      <c r="Z41" s="6"/>
      <c r="AA41" s="7"/>
    </row>
    <row r="42" spans="1:27" x14ac:dyDescent="0.25">
      <c r="A42" s="1"/>
      <c r="B42" s="60"/>
      <c r="C42" s="5" t="s">
        <v>29</v>
      </c>
      <c r="D42" s="6">
        <v>3094.37808</v>
      </c>
      <c r="E42" s="6">
        <v>2981.5365900000002</v>
      </c>
      <c r="F42" s="6">
        <v>2917.2753600000001</v>
      </c>
      <c r="G42" s="6">
        <v>2930.4965699999998</v>
      </c>
      <c r="H42" s="6">
        <v>2907.4363199999998</v>
      </c>
      <c r="I42" s="6">
        <v>3170.3231700000001</v>
      </c>
      <c r="J42" s="6"/>
      <c r="K42" s="6"/>
      <c r="L42" s="6"/>
      <c r="M42" s="6"/>
      <c r="N42" s="6">
        <v>3513.1522199999999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>
        <v>9283.1342399999994</v>
      </c>
      <c r="E43" s="9">
        <v>8944.6097699999991</v>
      </c>
      <c r="F43" s="9">
        <v>8751.8260800000007</v>
      </c>
      <c r="G43" s="9">
        <v>8791.4897099999998</v>
      </c>
      <c r="H43" s="9">
        <v>8722.3089600000003</v>
      </c>
      <c r="I43" s="9">
        <v>9510.9695100000008</v>
      </c>
      <c r="J43" s="9"/>
      <c r="K43" s="9"/>
      <c r="L43" s="9"/>
      <c r="M43" s="9"/>
      <c r="N43" s="9">
        <v>10539.45666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45911</v>
      </c>
      <c r="C44" s="5" t="s">
        <v>27</v>
      </c>
      <c r="D44" s="6"/>
      <c r="E44" s="6"/>
      <c r="F44" s="6"/>
      <c r="G44" s="6"/>
      <c r="H44" s="6"/>
      <c r="I44" s="6"/>
      <c r="J44" s="6">
        <v>15449.87818</v>
      </c>
      <c r="K44" s="6"/>
      <c r="L44" s="6">
        <v>9559.0125525000003</v>
      </c>
      <c r="M44" s="6">
        <v>8637.5981341804854</v>
      </c>
      <c r="N44" s="6">
        <v>6236.9771714616854</v>
      </c>
      <c r="O44" s="6">
        <v>6353.2017764616849</v>
      </c>
      <c r="P44" s="6">
        <v>6812.5656914616848</v>
      </c>
      <c r="Q44" s="6">
        <v>6466.3516564616848</v>
      </c>
      <c r="R44" s="6">
        <v>6065.3954586201253</v>
      </c>
      <c r="S44" s="6">
        <v>8086.7196736201249</v>
      </c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>
        <v>5176.0011944734697</v>
      </c>
      <c r="L45" s="6"/>
      <c r="M45" s="6"/>
      <c r="N45" s="6"/>
      <c r="O45" s="6"/>
      <c r="P45" s="6"/>
      <c r="Q45" s="6"/>
      <c r="R45" s="6"/>
      <c r="S45" s="6"/>
      <c r="T45" s="6">
        <v>2828.132055</v>
      </c>
      <c r="U45" s="6">
        <v>5226.4530895968246</v>
      </c>
      <c r="V45" s="6">
        <v>7019.9874221717246</v>
      </c>
      <c r="W45" s="6">
        <v>7333.2191249999996</v>
      </c>
      <c r="X45" s="6">
        <v>5113.8826200000003</v>
      </c>
      <c r="Y45" s="6">
        <v>4837.7723150000002</v>
      </c>
      <c r="Z45" s="6"/>
      <c r="AA45" s="7"/>
    </row>
    <row r="46" spans="1:27" x14ac:dyDescent="0.25">
      <c r="A46" s="1"/>
      <c r="B46" s="60"/>
      <c r="C46" s="5" t="s">
        <v>29</v>
      </c>
      <c r="D46" s="6">
        <v>2766.9450274999999</v>
      </c>
      <c r="E46" s="6">
        <v>2501.2887875000001</v>
      </c>
      <c r="F46" s="6">
        <v>2212.5721100000001</v>
      </c>
      <c r="G46" s="6">
        <v>2715.2896474999998</v>
      </c>
      <c r="H46" s="6">
        <v>3074.7249999999999</v>
      </c>
      <c r="I46" s="6">
        <v>4574.575855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>
        <v>4962.9136225000002</v>
      </c>
      <c r="AA46" s="7">
        <v>4261.2613775</v>
      </c>
    </row>
    <row r="47" spans="1:27" x14ac:dyDescent="0.25">
      <c r="A47" s="1"/>
      <c r="B47" s="61"/>
      <c r="C47" s="8" t="s">
        <v>30</v>
      </c>
      <c r="D47" s="9">
        <v>8300.8350824999998</v>
      </c>
      <c r="E47" s="9">
        <v>7503.8663624999999</v>
      </c>
      <c r="F47" s="9">
        <v>6637.7163300000002</v>
      </c>
      <c r="G47" s="9">
        <v>8145.8689425000002</v>
      </c>
      <c r="H47" s="9">
        <v>9224.1749999999993</v>
      </c>
      <c r="I47" s="9">
        <v>13723.727564999999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>
        <v>14888.740867500001</v>
      </c>
      <c r="AA47" s="10">
        <v>12783.784132500001</v>
      </c>
    </row>
    <row r="48" spans="1:27" x14ac:dyDescent="0.25">
      <c r="A48" s="4"/>
      <c r="B48" s="59">
        <v>45912</v>
      </c>
      <c r="C48" s="5" t="s">
        <v>27</v>
      </c>
      <c r="D48" s="6"/>
      <c r="E48" s="6"/>
      <c r="F48" s="6"/>
      <c r="G48" s="6"/>
      <c r="H48" s="6"/>
      <c r="I48" s="6"/>
      <c r="J48" s="6"/>
      <c r="K48" s="6">
        <v>15949.95815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>
        <v>1707.9894608377999</v>
      </c>
      <c r="H49" s="6">
        <v>1752.2658608377999</v>
      </c>
      <c r="I49" s="6"/>
      <c r="J49" s="6">
        <v>5377.1228000000001</v>
      </c>
      <c r="K49" s="6"/>
      <c r="L49" s="6">
        <v>3466.83488511325</v>
      </c>
      <c r="M49" s="6">
        <v>2819.6638566820502</v>
      </c>
      <c r="N49" s="6">
        <v>1139.50235</v>
      </c>
      <c r="O49" s="6">
        <v>966.08645000000001</v>
      </c>
      <c r="P49" s="6">
        <v>799.43499999999995</v>
      </c>
      <c r="Q49" s="6">
        <v>922.42499999999995</v>
      </c>
      <c r="R49" s="6">
        <v>1051.5645</v>
      </c>
      <c r="S49" s="6">
        <v>1475.26505</v>
      </c>
      <c r="T49" s="6">
        <v>2660.0742569561999</v>
      </c>
      <c r="U49" s="6">
        <v>4920.2149499999996</v>
      </c>
      <c r="V49" s="6">
        <v>3719.1811968048501</v>
      </c>
      <c r="W49" s="6">
        <v>4280.1284518139</v>
      </c>
      <c r="X49" s="6">
        <v>5132.3726999999999</v>
      </c>
      <c r="Y49" s="6">
        <v>3744.43055</v>
      </c>
      <c r="Z49" s="6">
        <v>2784.54513219505</v>
      </c>
      <c r="AA49" s="7">
        <v>1858.26392464335</v>
      </c>
    </row>
    <row r="50" spans="1:27" x14ac:dyDescent="0.25">
      <c r="A50" s="1"/>
      <c r="B50" s="60"/>
      <c r="C50" s="5" t="s">
        <v>29</v>
      </c>
      <c r="D50" s="6">
        <v>3235.8669</v>
      </c>
      <c r="E50" s="6">
        <v>3024.3240999999998</v>
      </c>
      <c r="F50" s="6">
        <v>2849.9857750000001</v>
      </c>
      <c r="G50" s="6"/>
      <c r="H50" s="6"/>
      <c r="I50" s="6">
        <v>4551.2449500000002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>
        <v>9707.6007000000009</v>
      </c>
      <c r="E51" s="9">
        <v>9072.9722999999994</v>
      </c>
      <c r="F51" s="9">
        <v>8549.9573249999994</v>
      </c>
      <c r="G51" s="9"/>
      <c r="H51" s="9"/>
      <c r="I51" s="9">
        <v>13653.734850000001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45913</v>
      </c>
      <c r="C52" s="5" t="s">
        <v>27</v>
      </c>
      <c r="D52" s="6"/>
      <c r="E52" s="6"/>
      <c r="F52" s="6"/>
      <c r="G52" s="6"/>
      <c r="H52" s="6"/>
      <c r="I52" s="6"/>
      <c r="J52" s="6"/>
      <c r="K52" s="6">
        <v>7412.5229220000001</v>
      </c>
      <c r="L52" s="6">
        <v>6336.987615</v>
      </c>
      <c r="M52" s="6"/>
      <c r="N52" s="6"/>
      <c r="O52" s="6"/>
      <c r="P52" s="6"/>
      <c r="Q52" s="6"/>
      <c r="R52" s="6">
        <v>4956.4405800000004</v>
      </c>
      <c r="S52" s="6">
        <v>4956.4405800000004</v>
      </c>
      <c r="T52" s="6"/>
      <c r="U52" s="6"/>
      <c r="V52" s="6">
        <v>11886.233247</v>
      </c>
      <c r="W52" s="6">
        <v>13410.062001</v>
      </c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1767.346182</v>
      </c>
      <c r="E53" s="6">
        <v>1482.2859377266921</v>
      </c>
      <c r="F53" s="6">
        <v>1301.4926957266921</v>
      </c>
      <c r="G53" s="6">
        <v>1333.4697317266921</v>
      </c>
      <c r="H53" s="6"/>
      <c r="I53" s="6"/>
      <c r="J53" s="6">
        <v>2843.4964319999999</v>
      </c>
      <c r="K53" s="6"/>
      <c r="L53" s="6"/>
      <c r="M53" s="6"/>
      <c r="N53" s="6">
        <v>-1599.466743</v>
      </c>
      <c r="O53" s="6">
        <v>-2314.0305090000002</v>
      </c>
      <c r="P53" s="6">
        <v>-2459.7719999999999</v>
      </c>
      <c r="Q53" s="6">
        <v>-2459.7719999999999</v>
      </c>
      <c r="R53" s="6"/>
      <c r="S53" s="6"/>
      <c r="T53" s="6"/>
      <c r="U53" s="6">
        <v>3703.1867459999999</v>
      </c>
      <c r="V53" s="6"/>
      <c r="W53" s="6"/>
      <c r="X53" s="6">
        <v>3976.8363810000001</v>
      </c>
      <c r="Y53" s="6">
        <v>3368.0428109999998</v>
      </c>
      <c r="Z53" s="6">
        <v>3098.0828339999998</v>
      </c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>
        <v>2459.4645285000001</v>
      </c>
      <c r="I54" s="6">
        <v>2571.9990975000001</v>
      </c>
      <c r="J54" s="6"/>
      <c r="K54" s="6"/>
      <c r="L54" s="6"/>
      <c r="M54" s="6">
        <v>1708.0041825000001</v>
      </c>
      <c r="N54" s="6"/>
      <c r="O54" s="6"/>
      <c r="P54" s="6"/>
      <c r="Q54" s="6"/>
      <c r="R54" s="6"/>
      <c r="S54" s="6"/>
      <c r="T54" s="6">
        <v>2084.6567700000001</v>
      </c>
      <c r="U54" s="6"/>
      <c r="V54" s="6"/>
      <c r="W54" s="6"/>
      <c r="X54" s="6"/>
      <c r="Y54" s="6"/>
      <c r="Z54" s="6"/>
      <c r="AA54" s="7">
        <v>2759.249241</v>
      </c>
    </row>
    <row r="55" spans="1:27" x14ac:dyDescent="0.25">
      <c r="A55" s="1"/>
      <c r="B55" s="61"/>
      <c r="C55" s="8" t="s">
        <v>30</v>
      </c>
      <c r="D55" s="9"/>
      <c r="E55" s="9"/>
      <c r="F55" s="9"/>
      <c r="G55" s="9"/>
      <c r="H55" s="9">
        <v>7378.3935855</v>
      </c>
      <c r="I55" s="9">
        <v>7715.9972925000002</v>
      </c>
      <c r="J55" s="9"/>
      <c r="K55" s="9"/>
      <c r="L55" s="9"/>
      <c r="M55" s="9">
        <v>5718.9699000000001</v>
      </c>
      <c r="N55" s="9"/>
      <c r="O55" s="9"/>
      <c r="P55" s="9"/>
      <c r="Q55" s="9"/>
      <c r="R55" s="9"/>
      <c r="S55" s="9"/>
      <c r="T55" s="9">
        <v>6253.9703099999997</v>
      </c>
      <c r="U55" s="9"/>
      <c r="V55" s="9"/>
      <c r="W55" s="9"/>
      <c r="X55" s="9"/>
      <c r="Y55" s="9"/>
      <c r="Z55" s="9"/>
      <c r="AA55" s="10">
        <v>8277.7477230000004</v>
      </c>
    </row>
    <row r="56" spans="1:27" x14ac:dyDescent="0.25">
      <c r="A56" s="4"/>
      <c r="B56" s="59">
        <v>45914</v>
      </c>
      <c r="C56" s="5" t="s">
        <v>27</v>
      </c>
      <c r="D56" s="6"/>
      <c r="E56" s="6"/>
      <c r="F56" s="6"/>
      <c r="G56" s="6"/>
      <c r="H56" s="6"/>
      <c r="I56" s="6"/>
      <c r="J56" s="6">
        <v>8740.1848590000009</v>
      </c>
      <c r="K56" s="6">
        <v>9094.3920269999999</v>
      </c>
      <c r="L56" s="6">
        <v>9776.9787570000008</v>
      </c>
      <c r="M56" s="6"/>
      <c r="N56" s="6"/>
      <c r="O56" s="6"/>
      <c r="P56" s="6"/>
      <c r="Q56" s="6"/>
      <c r="R56" s="6"/>
      <c r="S56" s="6"/>
      <c r="T56" s="6"/>
      <c r="U56" s="6">
        <v>8858.8688579999998</v>
      </c>
      <c r="V56" s="6">
        <v>11658.704336999999</v>
      </c>
      <c r="W56" s="6">
        <v>14583.373245000001</v>
      </c>
      <c r="X56" s="6">
        <v>11690.066430000001</v>
      </c>
      <c r="Y56" s="6">
        <v>8492.9777730000005</v>
      </c>
      <c r="Z56" s="6">
        <v>7266.7814310000003</v>
      </c>
      <c r="AA56" s="7">
        <v>5718.9699000000001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>
        <v>-2460.386943</v>
      </c>
      <c r="S57" s="6">
        <v>-2459.7719999999999</v>
      </c>
      <c r="T57" s="6">
        <v>-1232.3457719999999</v>
      </c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>
        <v>2566.772082</v>
      </c>
      <c r="E58" s="6">
        <v>2286.9730169999998</v>
      </c>
      <c r="F58" s="6">
        <v>2337.3983429999998</v>
      </c>
      <c r="G58" s="6">
        <v>2492.0565075</v>
      </c>
      <c r="H58" s="6">
        <v>2717.433117</v>
      </c>
      <c r="I58" s="6">
        <v>2938.8125970000001</v>
      </c>
      <c r="J58" s="6"/>
      <c r="K58" s="6"/>
      <c r="L58" s="6"/>
      <c r="M58" s="6">
        <v>2695.910112</v>
      </c>
      <c r="N58" s="6">
        <v>1887.5675385</v>
      </c>
      <c r="O58" s="6">
        <v>-1347.955056</v>
      </c>
      <c r="P58" s="6">
        <v>-2038.5360450000001</v>
      </c>
      <c r="Q58" s="6">
        <v>-2459.7719999999999</v>
      </c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>
        <v>7700.3162460000003</v>
      </c>
      <c r="E59" s="9">
        <v>6860.9190509999999</v>
      </c>
      <c r="F59" s="9">
        <v>7012.1950290000004</v>
      </c>
      <c r="G59" s="9">
        <v>7476.1695225000003</v>
      </c>
      <c r="H59" s="9">
        <v>8152.2993509999997</v>
      </c>
      <c r="I59" s="9">
        <v>8816.4377910000003</v>
      </c>
      <c r="J59" s="9"/>
      <c r="K59" s="9"/>
      <c r="L59" s="9"/>
      <c r="M59" s="9">
        <v>8087.7303359999996</v>
      </c>
      <c r="N59" s="9">
        <v>5718.9699000000001</v>
      </c>
      <c r="O59" s="9">
        <v>5718.9699000000001</v>
      </c>
      <c r="P59" s="9">
        <v>5718.9699000000001</v>
      </c>
      <c r="Q59" s="9">
        <v>5718.9699000000001</v>
      </c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45915</v>
      </c>
      <c r="C60" s="5" t="s">
        <v>27</v>
      </c>
      <c r="D60" s="6"/>
      <c r="E60" s="6"/>
      <c r="F60" s="6"/>
      <c r="G60" s="6">
        <v>4956.4405800000004</v>
      </c>
      <c r="H60" s="6">
        <v>4956.4405800000004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>
        <v>14106.151373899536</v>
      </c>
      <c r="V60" s="6">
        <v>19081.878071759998</v>
      </c>
      <c r="W60" s="6">
        <v>28526.590827</v>
      </c>
      <c r="X60" s="6">
        <v>17200.353214689687</v>
      </c>
      <c r="Y60" s="6">
        <v>15171.5662245</v>
      </c>
      <c r="Z60" s="6">
        <v>13024.185268499999</v>
      </c>
      <c r="AA60" s="7">
        <v>12999.818152125001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>
        <v>2121.5533500000001</v>
      </c>
      <c r="M61" s="6">
        <v>1126.575576</v>
      </c>
      <c r="N61" s="6">
        <v>-1724.915115</v>
      </c>
      <c r="O61" s="6">
        <v>-1921.0819320000001</v>
      </c>
      <c r="P61" s="6">
        <v>-1955.51874</v>
      </c>
      <c r="Q61" s="6"/>
      <c r="R61" s="6">
        <v>-1795.0186169999999</v>
      </c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>
        <v>2240.5448204999998</v>
      </c>
      <c r="E62" s="6">
        <v>1356.5642580000001</v>
      </c>
      <c r="F62" s="6">
        <v>1688.3260064999999</v>
      </c>
      <c r="G62" s="6"/>
      <c r="H62" s="6"/>
      <c r="I62" s="6">
        <v>2780.157303</v>
      </c>
      <c r="J62" s="6">
        <v>4528.4402520000003</v>
      </c>
      <c r="K62" s="6">
        <v>4849.4404979999999</v>
      </c>
      <c r="L62" s="6"/>
      <c r="M62" s="6"/>
      <c r="N62" s="6"/>
      <c r="O62" s="6"/>
      <c r="P62" s="6"/>
      <c r="Q62" s="6">
        <v>-1909.398015</v>
      </c>
      <c r="R62" s="6"/>
      <c r="S62" s="6">
        <v>-538.690068</v>
      </c>
      <c r="T62" s="6">
        <v>2659.3210035000002</v>
      </c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>
        <v>6721.6344614999998</v>
      </c>
      <c r="E63" s="9">
        <v>5718.9699000000001</v>
      </c>
      <c r="F63" s="9">
        <v>5718.9699000000001</v>
      </c>
      <c r="G63" s="9"/>
      <c r="H63" s="9"/>
      <c r="I63" s="9">
        <v>8340.4719089999999</v>
      </c>
      <c r="J63" s="9">
        <v>13585.320755999999</v>
      </c>
      <c r="K63" s="9">
        <v>14548.321494</v>
      </c>
      <c r="L63" s="9"/>
      <c r="M63" s="9"/>
      <c r="N63" s="9"/>
      <c r="O63" s="9"/>
      <c r="P63" s="9"/>
      <c r="Q63" s="9">
        <v>5718.9699000000001</v>
      </c>
      <c r="R63" s="9"/>
      <c r="S63" s="9">
        <v>5718.9699000000001</v>
      </c>
      <c r="T63" s="9">
        <v>7977.9630104999997</v>
      </c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45916</v>
      </c>
      <c r="C64" s="5" t="s">
        <v>27</v>
      </c>
      <c r="D64" s="6">
        <v>8793.7278000000006</v>
      </c>
      <c r="E64" s="6">
        <v>8402.0071979999993</v>
      </c>
      <c r="F64" s="6">
        <v>7194.2532540000002</v>
      </c>
      <c r="G64" s="6"/>
      <c r="H64" s="6"/>
      <c r="I64" s="6"/>
      <c r="J64" s="6">
        <v>11928.039234734993</v>
      </c>
      <c r="K64" s="6">
        <v>10827.162492906227</v>
      </c>
      <c r="L64" s="6">
        <v>10224.482398915272</v>
      </c>
      <c r="M64" s="6">
        <v>8068.0915199999999</v>
      </c>
      <c r="N64" s="6"/>
      <c r="O64" s="6"/>
      <c r="P64" s="6"/>
      <c r="Q64" s="6"/>
      <c r="R64" s="6"/>
      <c r="S64" s="6"/>
      <c r="T64" s="6"/>
      <c r="U64" s="6"/>
      <c r="V64" s="6"/>
      <c r="W64" s="6">
        <v>33593.885033999999</v>
      </c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1121.046558</v>
      </c>
      <c r="P65" s="6">
        <v>1459.8818040000001</v>
      </c>
      <c r="Q65" s="6">
        <v>1316.5993860000001</v>
      </c>
      <c r="R65" s="6">
        <v>1103.82807</v>
      </c>
      <c r="S65" s="6">
        <v>1609.9286279999999</v>
      </c>
      <c r="T65" s="6">
        <v>2228.564304</v>
      </c>
      <c r="U65" s="6"/>
      <c r="V65" s="6">
        <v>6962.4186120000004</v>
      </c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>
        <v>2626.434366</v>
      </c>
      <c r="H66" s="6">
        <v>2676.2449919999999</v>
      </c>
      <c r="I66" s="6">
        <v>3335.7745770000001</v>
      </c>
      <c r="J66" s="6"/>
      <c r="K66" s="6"/>
      <c r="L66" s="6"/>
      <c r="M66" s="6"/>
      <c r="N66" s="6">
        <v>2918.5337159999999</v>
      </c>
      <c r="O66" s="6"/>
      <c r="P66" s="6"/>
      <c r="Q66" s="6"/>
      <c r="R66" s="6"/>
      <c r="S66" s="6"/>
      <c r="T66" s="6"/>
      <c r="U66" s="6">
        <v>5822.308728</v>
      </c>
      <c r="V66" s="6"/>
      <c r="W66" s="6"/>
      <c r="X66" s="6">
        <v>5503.7667000000001</v>
      </c>
      <c r="Y66" s="6">
        <v>4704.3369000000002</v>
      </c>
      <c r="Z66" s="6">
        <v>4200.0811800000001</v>
      </c>
      <c r="AA66" s="7">
        <v>3123.618207</v>
      </c>
    </row>
    <row r="67" spans="1:27" x14ac:dyDescent="0.25">
      <c r="A67" s="1"/>
      <c r="B67" s="61"/>
      <c r="C67" s="8" t="s">
        <v>30</v>
      </c>
      <c r="D67" s="9"/>
      <c r="E67" s="9"/>
      <c r="F67" s="9"/>
      <c r="G67" s="9">
        <v>7879.3030980000003</v>
      </c>
      <c r="H67" s="9">
        <v>8028.7349759999997</v>
      </c>
      <c r="I67" s="9">
        <v>10007.323731</v>
      </c>
      <c r="J67" s="9"/>
      <c r="K67" s="9"/>
      <c r="L67" s="9"/>
      <c r="M67" s="9"/>
      <c r="N67" s="9">
        <v>8755.6011479999997</v>
      </c>
      <c r="O67" s="9"/>
      <c r="P67" s="9"/>
      <c r="Q67" s="9"/>
      <c r="R67" s="9"/>
      <c r="S67" s="9"/>
      <c r="T67" s="9"/>
      <c r="U67" s="9">
        <v>17466.926184</v>
      </c>
      <c r="V67" s="9"/>
      <c r="W67" s="9"/>
      <c r="X67" s="9">
        <v>16511.3001</v>
      </c>
      <c r="Y67" s="9">
        <v>14113.010700000001</v>
      </c>
      <c r="Z67" s="9">
        <v>12600.243539999999</v>
      </c>
      <c r="AA67" s="10">
        <v>9370.8546210000004</v>
      </c>
    </row>
    <row r="68" spans="1:27" x14ac:dyDescent="0.25">
      <c r="A68" s="4"/>
      <c r="B68" s="59">
        <v>45917</v>
      </c>
      <c r="C68" s="5" t="s">
        <v>27</v>
      </c>
      <c r="D68" s="6">
        <v>7383.7046499999997</v>
      </c>
      <c r="E68" s="6">
        <v>5080.7169000000004</v>
      </c>
      <c r="F68" s="6">
        <v>4956.4970000000003</v>
      </c>
      <c r="G68" s="6"/>
      <c r="H68" s="6"/>
      <c r="I68" s="6"/>
      <c r="J68" s="6"/>
      <c r="K68" s="6"/>
      <c r="L68" s="6">
        <v>9005.6251381641996</v>
      </c>
      <c r="M68" s="6">
        <v>7495.0105999999996</v>
      </c>
      <c r="N68" s="6">
        <v>5497.6530000000002</v>
      </c>
      <c r="O68" s="6">
        <v>4956.4970000000003</v>
      </c>
      <c r="P68" s="6">
        <v>4956.4970000000003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>
        <v>1918.644</v>
      </c>
      <c r="J69" s="6">
        <v>3364.7926470696998</v>
      </c>
      <c r="K69" s="6">
        <v>3903.0876499999999</v>
      </c>
      <c r="L69" s="6"/>
      <c r="M69" s="6"/>
      <c r="N69" s="6"/>
      <c r="O69" s="6"/>
      <c r="P69" s="6"/>
      <c r="Q69" s="6">
        <v>-1917.4141</v>
      </c>
      <c r="R69" s="6">
        <v>-1705.2563500000001</v>
      </c>
      <c r="S69" s="6">
        <v>875.68880000000001</v>
      </c>
      <c r="T69" s="6">
        <v>2401.2998864434999</v>
      </c>
      <c r="U69" s="6">
        <v>2229.77814374945</v>
      </c>
      <c r="V69" s="6">
        <v>3962.6138568275001</v>
      </c>
      <c r="W69" s="6">
        <v>4857.7033509420498</v>
      </c>
      <c r="X69" s="6">
        <v>3237.6536249259998</v>
      </c>
      <c r="Y69" s="6">
        <v>2231.6038866379999</v>
      </c>
      <c r="Z69" s="6">
        <v>2067.1754433760502</v>
      </c>
      <c r="AA69" s="7">
        <v>2199.5224125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>
        <v>1455.2791749999999</v>
      </c>
      <c r="H70" s="6">
        <v>1826.4014999999999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/>
      <c r="G71" s="9">
        <v>5719.0349999999999</v>
      </c>
      <c r="H71" s="9">
        <v>5719.0349999999999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45918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1071.0997609999999</v>
      </c>
      <c r="E73" s="6">
        <v>922.21627899999999</v>
      </c>
      <c r="F73" s="6">
        <v>-51.063343000000003</v>
      </c>
      <c r="G73" s="6">
        <v>-36.298039000000003</v>
      </c>
      <c r="H73" s="6">
        <v>925.29238399999997</v>
      </c>
      <c r="I73" s="6">
        <v>1427.9279409999999</v>
      </c>
      <c r="J73" s="6"/>
      <c r="K73" s="6"/>
      <c r="L73" s="6">
        <v>2227.1000199999999</v>
      </c>
      <c r="M73" s="6">
        <v>1753.37985</v>
      </c>
      <c r="N73" s="6">
        <v>1277.1987959999999</v>
      </c>
      <c r="O73" s="6">
        <v>-2078.8317590000001</v>
      </c>
      <c r="P73" s="6">
        <v>-2447.9643590000001</v>
      </c>
      <c r="Q73" s="6">
        <v>-2460.884</v>
      </c>
      <c r="R73" s="6">
        <v>-2460.884</v>
      </c>
      <c r="S73" s="6">
        <v>-2427.0468449999998</v>
      </c>
      <c r="T73" s="6">
        <v>1406.3952059999999</v>
      </c>
      <c r="U73" s="6">
        <v>3659.9497289999999</v>
      </c>
      <c r="V73" s="6">
        <v>3379.3786059937329</v>
      </c>
      <c r="W73" s="6">
        <v>4552.4385292799998</v>
      </c>
      <c r="X73" s="6">
        <v>2864.8873262799998</v>
      </c>
      <c r="Y73" s="6">
        <v>2030.6476502800001</v>
      </c>
      <c r="Z73" s="6">
        <v>3038.900319655836</v>
      </c>
      <c r="AA73" s="7">
        <v>1627.8747659999999</v>
      </c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>
        <v>3551.9784435000001</v>
      </c>
      <c r="K74" s="6">
        <v>3611.0396595000002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>
        <v>10655.9353305</v>
      </c>
      <c r="K75" s="9">
        <v>10833.118978500001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45919</v>
      </c>
      <c r="C76" s="5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>
        <v>15109.025804999999</v>
      </c>
      <c r="Y76" s="6"/>
      <c r="Z76" s="6"/>
      <c r="AA76" s="7">
        <v>7448.2934400000004</v>
      </c>
    </row>
    <row r="77" spans="1:27" x14ac:dyDescent="0.25">
      <c r="A77" s="1"/>
      <c r="B77" s="60"/>
      <c r="C77" s="5" t="s">
        <v>28</v>
      </c>
      <c r="D77" s="6">
        <v>1368.845595</v>
      </c>
      <c r="E77" s="6">
        <v>1330.668165</v>
      </c>
      <c r="F77" s="6">
        <v>1316.50557</v>
      </c>
      <c r="G77" s="6">
        <v>1311.57945</v>
      </c>
      <c r="H77" s="6">
        <v>1312.195215</v>
      </c>
      <c r="I77" s="6">
        <v>1689.6591599999999</v>
      </c>
      <c r="J77" s="6">
        <v>2194.58646</v>
      </c>
      <c r="K77" s="6">
        <v>2598.5282999999999</v>
      </c>
      <c r="L77" s="6">
        <v>2178.5765700000002</v>
      </c>
      <c r="M77" s="6">
        <v>1690.2749249999999</v>
      </c>
      <c r="N77" s="6">
        <v>969.82987500000002</v>
      </c>
      <c r="O77" s="6">
        <v>-1631.1614850000001</v>
      </c>
      <c r="P77" s="6">
        <v>-2402.0992649999998</v>
      </c>
      <c r="Q77" s="6">
        <v>-2463.06</v>
      </c>
      <c r="R77" s="6">
        <v>-2463.06</v>
      </c>
      <c r="S77" s="6">
        <v>-1725.9892950000001</v>
      </c>
      <c r="T77" s="6">
        <v>1458.7472849999999</v>
      </c>
      <c r="U77" s="6">
        <v>2359.7222130199498</v>
      </c>
      <c r="V77" s="6">
        <v>5339.8939715781598</v>
      </c>
      <c r="W77" s="6">
        <v>12599.783429999999</v>
      </c>
      <c r="X77" s="6"/>
      <c r="Y77" s="6">
        <v>3358.38231</v>
      </c>
      <c r="Z77" s="6">
        <v>3139.7857349999999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45920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>
        <v>4969.2801600000003</v>
      </c>
      <c r="R80" s="6">
        <v>4969.2801600000003</v>
      </c>
      <c r="S80" s="6">
        <v>4969.2801600000003</v>
      </c>
      <c r="T80" s="6">
        <v>4969.2801600000003</v>
      </c>
      <c r="U80" s="6">
        <v>8163.5531760000003</v>
      </c>
      <c r="V80" s="6"/>
      <c r="W80" s="6"/>
      <c r="X80" s="6">
        <v>11790.634464000001</v>
      </c>
      <c r="Y80" s="6">
        <v>9071.7107039999992</v>
      </c>
      <c r="Z80" s="6">
        <v>7226.4184560000003</v>
      </c>
      <c r="AA80" s="7"/>
    </row>
    <row r="81" spans="1:27" x14ac:dyDescent="0.25">
      <c r="A81" s="1"/>
      <c r="B81" s="60"/>
      <c r="C81" s="5" t="s">
        <v>28</v>
      </c>
      <c r="D81" s="6"/>
      <c r="E81" s="6"/>
      <c r="F81" s="6"/>
      <c r="G81" s="6">
        <v>1462.4233919999999</v>
      </c>
      <c r="H81" s="6">
        <v>1461.8068559999999</v>
      </c>
      <c r="I81" s="6">
        <v>1570.317192</v>
      </c>
      <c r="J81" s="6">
        <v>1726.3008</v>
      </c>
      <c r="K81" s="6">
        <v>1700.4062879999999</v>
      </c>
      <c r="L81" s="6">
        <v>1474.7541120000001</v>
      </c>
      <c r="M81" s="6"/>
      <c r="N81" s="6"/>
      <c r="O81" s="6"/>
      <c r="P81" s="6"/>
      <c r="Q81" s="6"/>
      <c r="R81" s="6"/>
      <c r="S81" s="6"/>
      <c r="T81" s="6"/>
      <c r="U81" s="6"/>
      <c r="V81" s="6">
        <v>4948.3179360000004</v>
      </c>
      <c r="W81" s="6">
        <v>5259.0520800000004</v>
      </c>
      <c r="X81" s="6"/>
      <c r="Y81" s="6"/>
      <c r="Z81" s="6"/>
      <c r="AA81" s="7">
        <v>927.27014399999996</v>
      </c>
    </row>
    <row r="82" spans="1:27" x14ac:dyDescent="0.25">
      <c r="A82" s="1"/>
      <c r="B82" s="60"/>
      <c r="C82" s="5" t="s">
        <v>29</v>
      </c>
      <c r="D82" s="6">
        <v>2869.6668119999999</v>
      </c>
      <c r="E82" s="6">
        <v>2557.6995959999999</v>
      </c>
      <c r="F82" s="6">
        <v>2441.4825599999999</v>
      </c>
      <c r="G82" s="6"/>
      <c r="H82" s="6"/>
      <c r="I82" s="6"/>
      <c r="J82" s="6"/>
      <c r="K82" s="6"/>
      <c r="L82" s="6"/>
      <c r="M82" s="6">
        <v>-930.35282400000006</v>
      </c>
      <c r="N82" s="6">
        <v>-2468.6101440000002</v>
      </c>
      <c r="O82" s="6">
        <v>-2555.5417200000002</v>
      </c>
      <c r="P82" s="6">
        <v>-3000.6807119999999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>
        <v>8609.0004360000003</v>
      </c>
      <c r="E83" s="9">
        <v>7673.0987880000002</v>
      </c>
      <c r="F83" s="9">
        <v>7324.4476800000002</v>
      </c>
      <c r="G83" s="9"/>
      <c r="H83" s="9"/>
      <c r="I83" s="9"/>
      <c r="J83" s="9"/>
      <c r="K83" s="9"/>
      <c r="L83" s="9"/>
      <c r="M83" s="9">
        <v>5733.7848000000004</v>
      </c>
      <c r="N83" s="9">
        <v>5733.7848000000004</v>
      </c>
      <c r="O83" s="9">
        <v>5733.7848000000004</v>
      </c>
      <c r="P83" s="9">
        <v>5733.7848000000004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45921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4969.2801600000003</v>
      </c>
      <c r="P84" s="6">
        <v>4969.2801600000003</v>
      </c>
      <c r="Q84" s="6">
        <v>4969.2801600000003</v>
      </c>
      <c r="R84" s="6">
        <v>4969.2801600000003</v>
      </c>
      <c r="S84" s="6">
        <v>4969.2801600000003</v>
      </c>
      <c r="T84" s="6"/>
      <c r="U84" s="6"/>
      <c r="V84" s="6"/>
      <c r="W84" s="6"/>
      <c r="X84" s="6"/>
      <c r="Y84" s="6">
        <v>9317.708568</v>
      </c>
      <c r="Z84" s="6"/>
      <c r="AA84" s="7"/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>
        <v>-1848.374928</v>
      </c>
      <c r="I85" s="6">
        <v>-615.91946399999995</v>
      </c>
      <c r="J85" s="6">
        <v>-2194.251624</v>
      </c>
      <c r="K85" s="6">
        <v>-2143.6956719999998</v>
      </c>
      <c r="L85" s="6">
        <v>-2263.920192</v>
      </c>
      <c r="M85" s="6">
        <v>-2467.9936080000002</v>
      </c>
      <c r="N85" s="6">
        <v>-2504.369232</v>
      </c>
      <c r="O85" s="6"/>
      <c r="P85" s="6"/>
      <c r="Q85" s="6"/>
      <c r="R85" s="6"/>
      <c r="S85" s="6"/>
      <c r="T85" s="6">
        <v>-1882.284408</v>
      </c>
      <c r="U85" s="6">
        <v>2536.62814339956</v>
      </c>
      <c r="V85" s="6">
        <v>1996.0190752386241</v>
      </c>
      <c r="W85" s="6">
        <v>3757.78692</v>
      </c>
      <c r="X85" s="6">
        <v>3586.3899120000001</v>
      </c>
      <c r="Y85" s="6"/>
      <c r="Z85" s="6">
        <v>3049.387056</v>
      </c>
      <c r="AA85" s="7"/>
    </row>
    <row r="86" spans="1:27" x14ac:dyDescent="0.25">
      <c r="A86" s="1"/>
      <c r="B86" s="60"/>
      <c r="C86" s="5" t="s">
        <v>29</v>
      </c>
      <c r="D86" s="6">
        <v>1696.0905359999999</v>
      </c>
      <c r="E86" s="6">
        <v>-646.129728</v>
      </c>
      <c r="F86" s="6">
        <v>-1744.7968800000001</v>
      </c>
      <c r="G86" s="6">
        <v>-1719.518904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>
        <v>2683.7812079999999</v>
      </c>
    </row>
    <row r="87" spans="1:27" x14ac:dyDescent="0.25">
      <c r="A87" s="1"/>
      <c r="B87" s="61"/>
      <c r="C87" s="8" t="s">
        <v>30</v>
      </c>
      <c r="D87" s="9">
        <v>5733.7848000000004</v>
      </c>
      <c r="E87" s="9">
        <v>5733.7848000000004</v>
      </c>
      <c r="F87" s="9">
        <v>5733.7848000000004</v>
      </c>
      <c r="G87" s="9">
        <v>5733.7848000000004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>
        <v>8051.3436240000001</v>
      </c>
    </row>
    <row r="88" spans="1:27" x14ac:dyDescent="0.25">
      <c r="A88" s="4"/>
      <c r="B88" s="59">
        <v>45922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>
        <v>10413.933754075775</v>
      </c>
      <c r="M88" s="6"/>
      <c r="N88" s="6"/>
      <c r="O88" s="6"/>
      <c r="P88" s="6"/>
      <c r="Q88" s="6">
        <v>4969.2801600000003</v>
      </c>
      <c r="R88" s="6">
        <v>4969.2801600000003</v>
      </c>
      <c r="S88" s="6">
        <v>5737.1286008755442</v>
      </c>
      <c r="T88" s="6">
        <v>7265.6289809634964</v>
      </c>
      <c r="U88" s="6">
        <v>10178.568976966704</v>
      </c>
      <c r="V88" s="6">
        <v>11782.965981833568</v>
      </c>
      <c r="W88" s="6">
        <v>20037.619515365353</v>
      </c>
      <c r="X88" s="6"/>
      <c r="Y88" s="6">
        <v>10686.418487999999</v>
      </c>
      <c r="Z88" s="6">
        <v>10177.776287999999</v>
      </c>
      <c r="AA88" s="7"/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>
        <v>1620.8731439999999</v>
      </c>
      <c r="J89" s="6">
        <v>2177.6051520000001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>
        <v>4542.637248</v>
      </c>
      <c r="Y89" s="6"/>
      <c r="Z89" s="6"/>
      <c r="AA89" s="7"/>
    </row>
    <row r="90" spans="1:27" x14ac:dyDescent="0.25">
      <c r="A90" s="1"/>
      <c r="B90" s="60"/>
      <c r="C90" s="5" t="s">
        <v>29</v>
      </c>
      <c r="D90" s="6">
        <v>2474.467236</v>
      </c>
      <c r="E90" s="6">
        <v>2363.4907560000001</v>
      </c>
      <c r="F90" s="6">
        <v>2266.386336</v>
      </c>
      <c r="G90" s="6">
        <v>2235.5595360000002</v>
      </c>
      <c r="H90" s="6">
        <v>2244.1910400000002</v>
      </c>
      <c r="I90" s="6"/>
      <c r="J90" s="6"/>
      <c r="K90" s="6">
        <v>3953.8453679999998</v>
      </c>
      <c r="L90" s="6"/>
      <c r="M90" s="6">
        <v>3186.5663159999999</v>
      </c>
      <c r="N90" s="6">
        <v>2168.9736480000001</v>
      </c>
      <c r="O90" s="6">
        <v>-1849.6079999999999</v>
      </c>
      <c r="P90" s="6">
        <v>1457.7993719999999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7">
        <v>2900.185344</v>
      </c>
    </row>
    <row r="91" spans="1:27" x14ac:dyDescent="0.25">
      <c r="A91" s="1"/>
      <c r="B91" s="61"/>
      <c r="C91" s="8" t="s">
        <v>30</v>
      </c>
      <c r="D91" s="9">
        <v>7423.4017080000003</v>
      </c>
      <c r="E91" s="9">
        <v>7090.4722680000004</v>
      </c>
      <c r="F91" s="9">
        <v>6799.1590079999996</v>
      </c>
      <c r="G91" s="9">
        <v>6706.6786080000002</v>
      </c>
      <c r="H91" s="9">
        <v>6732.57312</v>
      </c>
      <c r="I91" s="9"/>
      <c r="J91" s="9"/>
      <c r="K91" s="9">
        <v>11861.536104000001</v>
      </c>
      <c r="L91" s="9"/>
      <c r="M91" s="9">
        <v>9559.6989479999993</v>
      </c>
      <c r="N91" s="9">
        <v>6506.9209440000004</v>
      </c>
      <c r="O91" s="9">
        <v>5733.7848000000004</v>
      </c>
      <c r="P91" s="9">
        <v>5733.7848000000004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10">
        <v>8700.5560320000004</v>
      </c>
    </row>
    <row r="92" spans="1:27" x14ac:dyDescent="0.25">
      <c r="A92" s="4"/>
      <c r="B92" s="59">
        <v>45923</v>
      </c>
      <c r="C92" s="5" t="s">
        <v>27</v>
      </c>
      <c r="D92" s="6">
        <v>7667.4546</v>
      </c>
      <c r="E92" s="6">
        <v>7601.4409500000002</v>
      </c>
      <c r="F92" s="6"/>
      <c r="G92" s="6"/>
      <c r="H92" s="6"/>
      <c r="I92" s="6"/>
      <c r="J92" s="6">
        <v>11643.080400000001</v>
      </c>
      <c r="K92" s="6">
        <v>15710.014800000001</v>
      </c>
      <c r="L92" s="6">
        <v>14634.67095</v>
      </c>
      <c r="M92" s="6"/>
      <c r="N92" s="6"/>
      <c r="O92" s="6"/>
      <c r="P92" s="6"/>
      <c r="Q92" s="6"/>
      <c r="R92" s="6"/>
      <c r="S92" s="6"/>
      <c r="T92" s="6"/>
      <c r="U92" s="6"/>
      <c r="V92" s="6">
        <v>16068.89733143085</v>
      </c>
      <c r="W92" s="6"/>
      <c r="X92" s="6"/>
      <c r="Y92" s="6">
        <v>11691.819450000001</v>
      </c>
      <c r="Z92" s="6">
        <v>11156.306850000001</v>
      </c>
      <c r="AA92" s="7">
        <v>9203.6600999999991</v>
      </c>
    </row>
    <row r="93" spans="1:27" x14ac:dyDescent="0.25">
      <c r="A93" s="1"/>
      <c r="B93" s="60"/>
      <c r="C93" s="5" t="s">
        <v>28</v>
      </c>
      <c r="D93" s="6"/>
      <c r="E93" s="6"/>
      <c r="F93" s="6">
        <v>2506.6678499999998</v>
      </c>
      <c r="G93" s="6">
        <v>2502.3492000000001</v>
      </c>
      <c r="H93" s="6">
        <v>2611.5493499999998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>
        <v>4830.1015500000003</v>
      </c>
      <c r="V93" s="6"/>
      <c r="W93" s="6">
        <v>10512.21105</v>
      </c>
      <c r="X93" s="6">
        <v>5738.8689000000004</v>
      </c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>
        <v>3134.7229499999999</v>
      </c>
      <c r="J94" s="6"/>
      <c r="K94" s="6"/>
      <c r="L94" s="6"/>
      <c r="M94" s="6">
        <v>3679.7982750000001</v>
      </c>
      <c r="N94" s="6">
        <v>2712.4206749999998</v>
      </c>
      <c r="O94" s="6">
        <v>2889.7937999999999</v>
      </c>
      <c r="P94" s="6">
        <v>2630.0578500000001</v>
      </c>
      <c r="Q94" s="6">
        <v>2538.1323000000002</v>
      </c>
      <c r="R94" s="6">
        <v>2494.3288499999999</v>
      </c>
      <c r="S94" s="6">
        <v>2840.1293249999999</v>
      </c>
      <c r="T94" s="6">
        <v>3485.7674999999999</v>
      </c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/>
      <c r="G95" s="9"/>
      <c r="H95" s="9"/>
      <c r="I95" s="9">
        <v>9404.16885</v>
      </c>
      <c r="J95" s="9"/>
      <c r="K95" s="9"/>
      <c r="L95" s="9"/>
      <c r="M95" s="9">
        <v>11039.394824999999</v>
      </c>
      <c r="N95" s="9">
        <v>8137.262025</v>
      </c>
      <c r="O95" s="9">
        <v>8669.3814000000002</v>
      </c>
      <c r="P95" s="9">
        <v>7890.1735500000004</v>
      </c>
      <c r="Q95" s="9">
        <v>7614.3968999999997</v>
      </c>
      <c r="R95" s="9">
        <v>7482.9865499999996</v>
      </c>
      <c r="S95" s="9">
        <v>8520.3879749999996</v>
      </c>
      <c r="T95" s="9">
        <v>10457.3025</v>
      </c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45924</v>
      </c>
      <c r="C96" s="5" t="s">
        <v>27</v>
      </c>
      <c r="D96" s="6">
        <v>6957.37452854205</v>
      </c>
      <c r="E96" s="6">
        <v>6200.9938285420503</v>
      </c>
      <c r="F96" s="6">
        <v>6150.4039285420504</v>
      </c>
      <c r="G96" s="6">
        <v>5750.0033785420501</v>
      </c>
      <c r="H96" s="6"/>
      <c r="I96" s="6"/>
      <c r="J96" s="6"/>
      <c r="K96" s="6"/>
      <c r="L96" s="6"/>
      <c r="M96" s="6"/>
      <c r="N96" s="6"/>
      <c r="O96" s="6"/>
      <c r="P96" s="6"/>
      <c r="Q96" s="6">
        <v>5836.9639500000003</v>
      </c>
      <c r="R96" s="6">
        <v>6766.0906500000001</v>
      </c>
      <c r="S96" s="6">
        <v>7649.5630499999997</v>
      </c>
      <c r="T96" s="6"/>
      <c r="U96" s="6">
        <v>13006.58115482955</v>
      </c>
      <c r="V96" s="6"/>
      <c r="W96" s="6"/>
      <c r="X96" s="6"/>
      <c r="Y96" s="6"/>
      <c r="Z96" s="6"/>
      <c r="AA96" s="7">
        <v>7129.4741999999997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>
        <v>2226.8467497257998</v>
      </c>
      <c r="M97" s="6">
        <v>2011.8739499999999</v>
      </c>
      <c r="N97" s="6">
        <v>1860.1042500000001</v>
      </c>
      <c r="O97" s="6"/>
      <c r="P97" s="6">
        <v>1426.3884</v>
      </c>
      <c r="Q97" s="6"/>
      <c r="R97" s="6"/>
      <c r="S97" s="6"/>
      <c r="T97" s="6"/>
      <c r="U97" s="6"/>
      <c r="V97" s="6">
        <v>6146.6728499999999</v>
      </c>
      <c r="W97" s="6">
        <v>7687.8139499999997</v>
      </c>
      <c r="X97" s="6">
        <v>4623.4233000000004</v>
      </c>
      <c r="Y97" s="6">
        <v>2051.3587499999999</v>
      </c>
      <c r="Z97" s="6">
        <v>1678.3781997258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>
        <v>2659.6714499999998</v>
      </c>
      <c r="I98" s="6">
        <v>3626.7405749999998</v>
      </c>
      <c r="J98" s="6">
        <v>4383.1212750000004</v>
      </c>
      <c r="K98" s="6">
        <v>4203.28035</v>
      </c>
      <c r="L98" s="6"/>
      <c r="M98" s="6"/>
      <c r="N98" s="6"/>
      <c r="O98" s="6">
        <v>2742.6512250000001</v>
      </c>
      <c r="P98" s="6"/>
      <c r="Q98" s="6"/>
      <c r="R98" s="6"/>
      <c r="S98" s="6"/>
      <c r="T98" s="6">
        <v>3311.7876000000001</v>
      </c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/>
      <c r="F99" s="9"/>
      <c r="G99" s="9"/>
      <c r="H99" s="9">
        <v>7979.0143500000004</v>
      </c>
      <c r="I99" s="9">
        <v>10880.221724999999</v>
      </c>
      <c r="J99" s="9">
        <v>13149.363825</v>
      </c>
      <c r="K99" s="9">
        <v>12609.841050000001</v>
      </c>
      <c r="L99" s="9"/>
      <c r="M99" s="9"/>
      <c r="N99" s="9"/>
      <c r="O99" s="9">
        <v>8227.9536750000007</v>
      </c>
      <c r="P99" s="9"/>
      <c r="Q99" s="9"/>
      <c r="R99" s="9"/>
      <c r="S99" s="9"/>
      <c r="T99" s="9">
        <v>9935.3628000000008</v>
      </c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45925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>
        <v>10257.2024201478</v>
      </c>
      <c r="L100" s="6">
        <v>10002.918825000001</v>
      </c>
      <c r="M100" s="6">
        <v>8177.3637749999998</v>
      </c>
      <c r="N100" s="6">
        <v>6997.7553749999997</v>
      </c>
      <c r="O100" s="6">
        <v>9469.2570749999995</v>
      </c>
      <c r="P100" s="6">
        <v>9062.6870249999993</v>
      </c>
      <c r="Q100" s="6">
        <v>7005.7757250000004</v>
      </c>
      <c r="R100" s="6">
        <v>7040.9418750000004</v>
      </c>
      <c r="S100" s="6">
        <v>7562.8815750000003</v>
      </c>
      <c r="T100" s="6">
        <v>8382.8081249999996</v>
      </c>
      <c r="U100" s="6">
        <v>10021.564013974201</v>
      </c>
      <c r="V100" s="6">
        <v>10289.5283914668</v>
      </c>
      <c r="W100" s="6">
        <v>11404.357041466799</v>
      </c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>
        <v>3810.9001499999999</v>
      </c>
      <c r="Y101" s="6">
        <v>3361.1435999999999</v>
      </c>
      <c r="Z101" s="6">
        <v>3048.9668999999999</v>
      </c>
      <c r="AA101" s="7"/>
    </row>
    <row r="102" spans="1:27" x14ac:dyDescent="0.25">
      <c r="A102" s="1"/>
      <c r="B102" s="60"/>
      <c r="C102" s="5" t="s">
        <v>29</v>
      </c>
      <c r="D102" s="6">
        <v>2238.9115499999998</v>
      </c>
      <c r="E102" s="6">
        <v>2177.2165500000001</v>
      </c>
      <c r="F102" s="6">
        <v>2046.114675</v>
      </c>
      <c r="G102" s="6">
        <v>2014.6502250000001</v>
      </c>
      <c r="H102" s="6">
        <v>2085.2910000000002</v>
      </c>
      <c r="I102" s="6">
        <v>2477.979675</v>
      </c>
      <c r="J102" s="6">
        <v>3371.0147999999999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>
        <v>2501.4237750000002</v>
      </c>
    </row>
    <row r="103" spans="1:27" x14ac:dyDescent="0.25">
      <c r="A103" s="1"/>
      <c r="B103" s="61"/>
      <c r="C103" s="8" t="s">
        <v>30</v>
      </c>
      <c r="D103" s="9">
        <v>6716.7346500000003</v>
      </c>
      <c r="E103" s="9">
        <v>6531.6496500000003</v>
      </c>
      <c r="F103" s="9">
        <v>6138.3440250000003</v>
      </c>
      <c r="G103" s="9">
        <v>6043.950675</v>
      </c>
      <c r="H103" s="9">
        <v>6255.8729999999996</v>
      </c>
      <c r="I103" s="9">
        <v>7433.9390249999997</v>
      </c>
      <c r="J103" s="9">
        <v>10113.044400000001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>
        <v>7504.2713249999997</v>
      </c>
    </row>
    <row r="104" spans="1:27" x14ac:dyDescent="0.25">
      <c r="A104" s="4"/>
      <c r="B104" s="59">
        <v>45926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>
        <v>9783.3250040000003</v>
      </c>
      <c r="L104" s="6">
        <v>10161.528840000001</v>
      </c>
      <c r="M104" s="6">
        <v>9615.4523614081809</v>
      </c>
      <c r="N104" s="6">
        <v>8415.1895939999995</v>
      </c>
      <c r="O104" s="6">
        <v>8135.3927919999996</v>
      </c>
      <c r="P104" s="6">
        <v>7936.7278079999996</v>
      </c>
      <c r="Q104" s="6">
        <v>7338.2649680000004</v>
      </c>
      <c r="R104" s="6"/>
      <c r="S104" s="6">
        <v>7599.8610959999996</v>
      </c>
      <c r="T104" s="6">
        <v>8183.5166079999999</v>
      </c>
      <c r="U104" s="6">
        <v>9407.0012254384765</v>
      </c>
      <c r="V104" s="6">
        <v>10217.721427538469</v>
      </c>
      <c r="W104" s="6">
        <v>10632.307855589668</v>
      </c>
      <c r="X104" s="6">
        <v>9592.6990732311715</v>
      </c>
      <c r="Y104" s="6">
        <v>9829.5979040000002</v>
      </c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>
        <v>1687.41842</v>
      </c>
      <c r="S105" s="6"/>
      <c r="T105" s="6"/>
      <c r="U105" s="6"/>
      <c r="V105" s="6"/>
      <c r="W105" s="6"/>
      <c r="X105" s="6"/>
      <c r="Y105" s="6"/>
      <c r="Z105" s="6">
        <v>2989.2293399999999</v>
      </c>
      <c r="AA105" s="7"/>
    </row>
    <row r="106" spans="1:27" x14ac:dyDescent="0.25">
      <c r="A106" s="1"/>
      <c r="B106" s="60"/>
      <c r="C106" s="5" t="s">
        <v>29</v>
      </c>
      <c r="D106" s="6">
        <v>2420.9981280000002</v>
      </c>
      <c r="E106" s="6">
        <v>2319.197748</v>
      </c>
      <c r="F106" s="6">
        <v>2257.500548</v>
      </c>
      <c r="G106" s="6">
        <v>2259.6599500000002</v>
      </c>
      <c r="H106" s="6">
        <v>2324.7504960000001</v>
      </c>
      <c r="I106" s="6">
        <v>2549.63679</v>
      </c>
      <c r="J106" s="6">
        <v>3516.1234279999999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>
        <v>2773.2891399999999</v>
      </c>
    </row>
    <row r="107" spans="1:27" x14ac:dyDescent="0.25">
      <c r="A107" s="1"/>
      <c r="B107" s="61"/>
      <c r="C107" s="8" t="s">
        <v>30</v>
      </c>
      <c r="D107" s="9">
        <v>7262.9943839999996</v>
      </c>
      <c r="E107" s="9">
        <v>6957.5932439999997</v>
      </c>
      <c r="F107" s="9">
        <v>6772.5016439999999</v>
      </c>
      <c r="G107" s="9">
        <v>6778.9798499999997</v>
      </c>
      <c r="H107" s="9">
        <v>6974.2514879999999</v>
      </c>
      <c r="I107" s="9">
        <v>7648.9103699999996</v>
      </c>
      <c r="J107" s="9">
        <v>10548.370284000001</v>
      </c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>
        <v>8319.8674200000005</v>
      </c>
    </row>
    <row r="108" spans="1:27" x14ac:dyDescent="0.25">
      <c r="A108" s="4"/>
      <c r="B108" s="59">
        <v>45927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>
        <v>8840.6513889919825</v>
      </c>
      <c r="M108" s="6">
        <v>7999.1872803949946</v>
      </c>
      <c r="N108" s="6">
        <v>7343.2602539999998</v>
      </c>
      <c r="O108" s="6">
        <v>6435.0701099999997</v>
      </c>
      <c r="P108" s="6">
        <v>5154.8428350000004</v>
      </c>
      <c r="Q108" s="6"/>
      <c r="R108" s="6"/>
      <c r="S108" s="6"/>
      <c r="T108" s="6">
        <v>8140.2321755666344</v>
      </c>
      <c r="U108" s="6">
        <v>9324.2753942035506</v>
      </c>
      <c r="V108" s="6">
        <v>11293.277964453137</v>
      </c>
      <c r="W108" s="6">
        <v>12273.819033086504</v>
      </c>
      <c r="X108" s="6">
        <v>10172.553962556449</v>
      </c>
      <c r="Y108" s="6">
        <v>9075.2909719665786</v>
      </c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>
        <v>-154.86122700000001</v>
      </c>
      <c r="R109" s="6">
        <v>940.88992499999995</v>
      </c>
      <c r="S109" s="6"/>
      <c r="T109" s="6"/>
      <c r="U109" s="6"/>
      <c r="V109" s="6"/>
      <c r="W109" s="6"/>
      <c r="X109" s="6"/>
      <c r="Y109" s="6"/>
      <c r="Z109" s="6">
        <v>3289.721364</v>
      </c>
      <c r="AA109" s="7">
        <v>3100.3094249999999</v>
      </c>
    </row>
    <row r="110" spans="1:27" x14ac:dyDescent="0.25">
      <c r="A110" s="1"/>
      <c r="B110" s="60"/>
      <c r="C110" s="5" t="s">
        <v>29</v>
      </c>
      <c r="D110" s="6">
        <v>2623.6946925000002</v>
      </c>
      <c r="E110" s="6">
        <v>2606.7278249999999</v>
      </c>
      <c r="F110" s="6">
        <v>2600.2495665000001</v>
      </c>
      <c r="G110" s="6">
        <v>2600.8665434999998</v>
      </c>
      <c r="H110" s="6">
        <v>2701.4337945000002</v>
      </c>
      <c r="I110" s="6">
        <v>2823.5952404999998</v>
      </c>
      <c r="J110" s="6">
        <v>2743.696719</v>
      </c>
      <c r="K110" s="6">
        <v>3170.3363144999998</v>
      </c>
      <c r="L110" s="6"/>
      <c r="M110" s="6"/>
      <c r="N110" s="6"/>
      <c r="O110" s="6"/>
      <c r="P110" s="6"/>
      <c r="Q110" s="6"/>
      <c r="R110" s="6"/>
      <c r="S110" s="6">
        <v>2534.2330274999999</v>
      </c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>
        <v>7871.0840774999997</v>
      </c>
      <c r="E111" s="9">
        <v>7820.1834749999998</v>
      </c>
      <c r="F111" s="9">
        <v>7800.7486994999999</v>
      </c>
      <c r="G111" s="9">
        <v>7802.5996304999999</v>
      </c>
      <c r="H111" s="9">
        <v>8104.3013835000002</v>
      </c>
      <c r="I111" s="9">
        <v>8470.7857215000004</v>
      </c>
      <c r="J111" s="9">
        <v>8231.0901570000005</v>
      </c>
      <c r="K111" s="9">
        <v>9511.0089435000009</v>
      </c>
      <c r="L111" s="9"/>
      <c r="M111" s="9"/>
      <c r="N111" s="9"/>
      <c r="O111" s="9"/>
      <c r="P111" s="9"/>
      <c r="Q111" s="9"/>
      <c r="R111" s="9"/>
      <c r="S111" s="9">
        <v>7602.6990825000003</v>
      </c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45928</v>
      </c>
      <c r="C112" s="5" t="s">
        <v>27</v>
      </c>
      <c r="D112" s="6">
        <v>9243.5494139999992</v>
      </c>
      <c r="E112" s="6"/>
      <c r="F112" s="6"/>
      <c r="G112" s="6"/>
      <c r="H112" s="6"/>
      <c r="I112" s="6"/>
      <c r="J112" s="6">
        <v>7734.599950966578</v>
      </c>
      <c r="K112" s="6"/>
      <c r="L112" s="6"/>
      <c r="M112" s="6">
        <v>7406.1919079999998</v>
      </c>
      <c r="N112" s="6">
        <v>6833.6372520000004</v>
      </c>
      <c r="O112" s="6">
        <v>4972.8346199999996</v>
      </c>
      <c r="P112" s="6">
        <v>4972.8346199999996</v>
      </c>
      <c r="Q112" s="6">
        <v>4972.8346199999996</v>
      </c>
      <c r="R112" s="6">
        <v>4972.8346199999996</v>
      </c>
      <c r="S112" s="6">
        <v>5235.0498449999996</v>
      </c>
      <c r="T112" s="6">
        <v>10483.860959715996</v>
      </c>
      <c r="U112" s="6">
        <v>13785.766450294581</v>
      </c>
      <c r="V112" s="6">
        <v>13081.763331</v>
      </c>
      <c r="W112" s="6">
        <v>16280.965354966578</v>
      </c>
      <c r="X112" s="6">
        <v>16023.509667</v>
      </c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>
        <v>1890.5807103957991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>
        <v>4690.876131</v>
      </c>
      <c r="Z113" s="6">
        <v>3234.1830607656989</v>
      </c>
      <c r="AA113" s="7">
        <v>1822.550058</v>
      </c>
    </row>
    <row r="114" spans="1:27" x14ac:dyDescent="0.25">
      <c r="A114" s="1"/>
      <c r="B114" s="60"/>
      <c r="C114" s="5" t="s">
        <v>29</v>
      </c>
      <c r="D114" s="6"/>
      <c r="E114" s="6">
        <v>3013.3156680000002</v>
      </c>
      <c r="F114" s="6">
        <v>2869.2515385000002</v>
      </c>
      <c r="G114" s="6">
        <v>2834.7008264999999</v>
      </c>
      <c r="H114" s="6">
        <v>2887.7608485000001</v>
      </c>
      <c r="I114" s="6">
        <v>2901.6428310000001</v>
      </c>
      <c r="J114" s="6"/>
      <c r="K114" s="6"/>
      <c r="L114" s="6">
        <v>2938.3529625000001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>
        <v>9039.9470039999997</v>
      </c>
      <c r="F115" s="9">
        <v>8607.7546155</v>
      </c>
      <c r="G115" s="9">
        <v>8504.1024794999994</v>
      </c>
      <c r="H115" s="9">
        <v>8663.2825455000002</v>
      </c>
      <c r="I115" s="9">
        <v>8704.9284929999994</v>
      </c>
      <c r="J115" s="9"/>
      <c r="K115" s="9"/>
      <c r="L115" s="9">
        <v>8815.0588874999994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45929</v>
      </c>
      <c r="C116" s="5" t="s">
        <v>27</v>
      </c>
      <c r="D116" s="6"/>
      <c r="E116" s="6"/>
      <c r="F116" s="6">
        <v>7302.7160509665782</v>
      </c>
      <c r="G116" s="6">
        <v>7327.3951309665781</v>
      </c>
      <c r="H116" s="6"/>
      <c r="I116" s="6"/>
      <c r="J116" s="6"/>
      <c r="K116" s="6">
        <v>19639.611863999999</v>
      </c>
      <c r="L116" s="6">
        <v>14738.346576</v>
      </c>
      <c r="M116" s="6"/>
      <c r="N116" s="6"/>
      <c r="O116" s="6">
        <v>7012.1198839665776</v>
      </c>
      <c r="P116" s="6">
        <v>6505.1959484203289</v>
      </c>
      <c r="Q116" s="6">
        <v>6394.7570654203291</v>
      </c>
      <c r="R116" s="6">
        <v>6978.186148966578</v>
      </c>
      <c r="S116" s="6">
        <v>8399.5248780000002</v>
      </c>
      <c r="T116" s="6">
        <v>9377.3584825056714</v>
      </c>
      <c r="U116" s="6"/>
      <c r="V116" s="6"/>
      <c r="W116" s="6"/>
      <c r="X116" s="6"/>
      <c r="Y116" s="6"/>
      <c r="Z116" s="6"/>
      <c r="AA116" s="7">
        <v>9843.2510579999998</v>
      </c>
    </row>
    <row r="117" spans="1:27" x14ac:dyDescent="0.25">
      <c r="A117" s="1"/>
      <c r="B117" s="60"/>
      <c r="C117" s="5" t="s">
        <v>28</v>
      </c>
      <c r="D117" s="6">
        <v>1746.661887</v>
      </c>
      <c r="E117" s="6"/>
      <c r="F117" s="6"/>
      <c r="G117" s="6"/>
      <c r="H117" s="6"/>
      <c r="I117" s="6"/>
      <c r="J117" s="6"/>
      <c r="K117" s="6"/>
      <c r="L117" s="6"/>
      <c r="M117" s="6">
        <v>2188.864436728833</v>
      </c>
      <c r="N117" s="6">
        <v>1710.2602440000001</v>
      </c>
      <c r="O117" s="6"/>
      <c r="P117" s="6"/>
      <c r="Q117" s="6"/>
      <c r="R117" s="6"/>
      <c r="S117" s="6"/>
      <c r="T117" s="6"/>
      <c r="U117" s="6">
        <v>5153.6088810000001</v>
      </c>
      <c r="V117" s="6">
        <v>10101.147444</v>
      </c>
      <c r="W117" s="6">
        <v>13094.102870999999</v>
      </c>
      <c r="X117" s="6">
        <v>5375.1036240000003</v>
      </c>
      <c r="Y117" s="6">
        <v>4178.7852210000001</v>
      </c>
      <c r="Z117" s="6">
        <v>3636.462438</v>
      </c>
      <c r="AA117" s="7"/>
    </row>
    <row r="118" spans="1:27" x14ac:dyDescent="0.25">
      <c r="A118" s="1"/>
      <c r="B118" s="60"/>
      <c r="C118" s="5" t="s">
        <v>29</v>
      </c>
      <c r="D118" s="6"/>
      <c r="E118" s="6">
        <v>2833.1583839999998</v>
      </c>
      <c r="F118" s="6"/>
      <c r="G118" s="6"/>
      <c r="H118" s="6">
        <v>2818.0424475</v>
      </c>
      <c r="I118" s="6">
        <v>3133.9346715000001</v>
      </c>
      <c r="J118" s="6">
        <v>4288.9156155000001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>
        <v>8499.4751520000009</v>
      </c>
      <c r="F119" s="9"/>
      <c r="G119" s="9"/>
      <c r="H119" s="9">
        <v>8454.1273424999999</v>
      </c>
      <c r="I119" s="9">
        <v>9401.8040144999995</v>
      </c>
      <c r="J119" s="9">
        <v>12866.7468465</v>
      </c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45930</v>
      </c>
      <c r="C120" s="5" t="s">
        <v>27</v>
      </c>
      <c r="D120" s="6">
        <v>9316.5015459999995</v>
      </c>
      <c r="E120" s="6">
        <v>8880.3207239999992</v>
      </c>
      <c r="F120" s="6">
        <v>8988.9032200000001</v>
      </c>
      <c r="G120" s="6">
        <v>9074.6587139999992</v>
      </c>
      <c r="H120" s="6">
        <v>9116.6110420000005</v>
      </c>
      <c r="I120" s="6">
        <v>10325.825202</v>
      </c>
      <c r="J120" s="6">
        <v>14268.004520844799</v>
      </c>
      <c r="K120" s="6">
        <v>21442.089335343622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>
        <v>32395.217514</v>
      </c>
      <c r="W120" s="6">
        <v>34250.991082</v>
      </c>
      <c r="X120" s="6">
        <v>17850.715563999998</v>
      </c>
      <c r="Y120" s="6">
        <v>11600.611394193425</v>
      </c>
      <c r="Z120" s="6">
        <v>9945.5607538381155</v>
      </c>
      <c r="AA120" s="7">
        <v>8634.3355401094432</v>
      </c>
    </row>
    <row r="121" spans="1:27" x14ac:dyDescent="0.25">
      <c r="A121" s="1"/>
      <c r="B121" s="60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>
        <v>4558.9029431268837</v>
      </c>
      <c r="M121" s="6">
        <v>2642.619624855452</v>
      </c>
      <c r="N121" s="6">
        <v>2199.1554289610181</v>
      </c>
      <c r="O121" s="6">
        <v>1864.7473282804301</v>
      </c>
      <c r="P121" s="6">
        <v>1715.469764961018</v>
      </c>
      <c r="Q121" s="6">
        <v>1764.739902313388</v>
      </c>
      <c r="R121" s="6">
        <v>1748.183024307478</v>
      </c>
      <c r="S121" s="6">
        <v>1927.596878955</v>
      </c>
      <c r="T121" s="6">
        <v>2685.5659380000002</v>
      </c>
      <c r="U121" s="6">
        <v>3830.2319160730899</v>
      </c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0" zoomScaleNormal="100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45901</v>
      </c>
      <c r="C4" s="70">
        <f t="shared" ref="C4:C34" si="0">SUM(E4:AB4)</f>
        <v>13.692500000000001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1.8025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4.8</v>
      </c>
      <c r="X4" s="30">
        <v>0</v>
      </c>
      <c r="Y4" s="30">
        <v>0</v>
      </c>
      <c r="Z4" s="30">
        <v>4.3600000000000003</v>
      </c>
      <c r="AA4" s="30">
        <v>2.73</v>
      </c>
      <c r="AB4" s="31">
        <v>0</v>
      </c>
    </row>
    <row r="5" spans="1:28" ht="15.75" x14ac:dyDescent="0.25">
      <c r="A5" s="23"/>
      <c r="B5" s="28">
        <v>45902</v>
      </c>
      <c r="C5" s="70">
        <f t="shared" si="0"/>
        <v>56.387500000000003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2.4624999999999999</v>
      </c>
      <c r="M5" s="30">
        <v>9.09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2.4350000000000001</v>
      </c>
      <c r="T5" s="30">
        <v>0</v>
      </c>
      <c r="U5" s="30">
        <v>0</v>
      </c>
      <c r="V5" s="30">
        <v>0</v>
      </c>
      <c r="W5" s="30">
        <v>5.82</v>
      </c>
      <c r="X5" s="30">
        <v>14.9625</v>
      </c>
      <c r="Y5" s="30">
        <v>4.3550000000000004</v>
      </c>
      <c r="Z5" s="30">
        <v>9.67</v>
      </c>
      <c r="AA5" s="30">
        <v>5.625</v>
      </c>
      <c r="AB5" s="31">
        <v>1.9675</v>
      </c>
    </row>
    <row r="6" spans="1:28" ht="15.75" x14ac:dyDescent="0.25">
      <c r="A6" s="23"/>
      <c r="B6" s="32">
        <v>45903</v>
      </c>
      <c r="C6" s="70">
        <f t="shared" si="0"/>
        <v>37.7425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9.31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15.93</v>
      </c>
      <c r="V6" s="30">
        <v>12.5025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45904</v>
      </c>
      <c r="C7" s="70">
        <f t="shared" si="0"/>
        <v>34.6875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0.4</v>
      </c>
      <c r="M7" s="30">
        <v>0</v>
      </c>
      <c r="N7" s="30">
        <v>0</v>
      </c>
      <c r="O7" s="30">
        <v>0</v>
      </c>
      <c r="P7" s="30">
        <v>0</v>
      </c>
      <c r="Q7" s="30">
        <v>5.1574999999999998</v>
      </c>
      <c r="R7" s="30">
        <v>11.7575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5.5374999999999996</v>
      </c>
      <c r="Z7" s="30">
        <v>0</v>
      </c>
      <c r="AA7" s="30">
        <v>11.835000000000001</v>
      </c>
      <c r="AB7" s="31">
        <v>0</v>
      </c>
    </row>
    <row r="8" spans="1:28" ht="15.75" x14ac:dyDescent="0.25">
      <c r="A8" s="23"/>
      <c r="B8" s="32">
        <v>45905</v>
      </c>
      <c r="C8" s="70">
        <f t="shared" si="0"/>
        <v>82.695000000000022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8.8975000000000009</v>
      </c>
      <c r="L8" s="30">
        <v>13.435</v>
      </c>
      <c r="M8" s="30">
        <v>13.38</v>
      </c>
      <c r="N8" s="30">
        <v>3.6724999999999999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4.6074999999999999</v>
      </c>
      <c r="U8" s="30">
        <v>4.1675000000000004</v>
      </c>
      <c r="V8" s="30">
        <v>0</v>
      </c>
      <c r="W8" s="30">
        <v>10.09</v>
      </c>
      <c r="X8" s="30">
        <v>0</v>
      </c>
      <c r="Y8" s="30">
        <v>10.5725</v>
      </c>
      <c r="Z8" s="30">
        <v>13.8725</v>
      </c>
      <c r="AA8" s="30">
        <v>0</v>
      </c>
      <c r="AB8" s="31">
        <v>0</v>
      </c>
    </row>
    <row r="9" spans="1:28" ht="15.75" x14ac:dyDescent="0.25">
      <c r="A9" s="23"/>
      <c r="B9" s="32">
        <v>45906</v>
      </c>
      <c r="C9" s="70">
        <f t="shared" si="0"/>
        <v>98.79249999999999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10.602499999999999</v>
      </c>
      <c r="L9" s="30">
        <v>5.35</v>
      </c>
      <c r="M9" s="30">
        <v>0.95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5.4325000000000001</v>
      </c>
      <c r="U9" s="30">
        <v>0</v>
      </c>
      <c r="V9" s="30">
        <v>13.27</v>
      </c>
      <c r="W9" s="30">
        <v>16.6175</v>
      </c>
      <c r="X9" s="30">
        <v>15.185</v>
      </c>
      <c r="Y9" s="30">
        <v>13.282500000000001</v>
      </c>
      <c r="Z9" s="30">
        <v>17.895</v>
      </c>
      <c r="AA9" s="30">
        <v>0.20749999999999999</v>
      </c>
      <c r="AB9" s="31">
        <v>0</v>
      </c>
    </row>
    <row r="10" spans="1:28" ht="15.75" x14ac:dyDescent="0.25">
      <c r="A10" s="23"/>
      <c r="B10" s="32">
        <v>45907</v>
      </c>
      <c r="C10" s="70">
        <f t="shared" si="0"/>
        <v>42.397500000000001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4.7450000000000001</v>
      </c>
      <c r="L10" s="30">
        <v>1.6924999999999999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6.8674999999999997</v>
      </c>
      <c r="W10" s="30">
        <v>19.072500000000002</v>
      </c>
      <c r="X10" s="30">
        <v>6.75</v>
      </c>
      <c r="Y10" s="30">
        <v>0</v>
      </c>
      <c r="Z10" s="30">
        <v>0</v>
      </c>
      <c r="AA10" s="30">
        <v>3.27</v>
      </c>
      <c r="AB10" s="31">
        <v>0</v>
      </c>
    </row>
    <row r="11" spans="1:28" ht="15.75" x14ac:dyDescent="0.25">
      <c r="A11" s="23"/>
      <c r="B11" s="32">
        <v>45908</v>
      </c>
      <c r="C11" s="70">
        <f t="shared" si="0"/>
        <v>31.98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1.4999999999999999E-2</v>
      </c>
      <c r="W11" s="30">
        <v>11.977499999999999</v>
      </c>
      <c r="X11" s="30">
        <v>3.4375</v>
      </c>
      <c r="Y11" s="30">
        <v>7.68</v>
      </c>
      <c r="Z11" s="30">
        <v>0</v>
      </c>
      <c r="AA11" s="30">
        <v>4.8949999999999996</v>
      </c>
      <c r="AB11" s="31">
        <v>3.9750000000000001</v>
      </c>
    </row>
    <row r="12" spans="1:28" ht="15.75" x14ac:dyDescent="0.25">
      <c r="A12" s="23"/>
      <c r="B12" s="32">
        <v>45909</v>
      </c>
      <c r="C12" s="70">
        <f t="shared" si="0"/>
        <v>36.614999999999995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11.647500000000001</v>
      </c>
      <c r="M12" s="30">
        <v>0</v>
      </c>
      <c r="N12" s="30">
        <v>0.26250000000000001</v>
      </c>
      <c r="O12" s="30">
        <v>4.5250000000000004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10.86</v>
      </c>
      <c r="X12" s="30">
        <v>3.81</v>
      </c>
      <c r="Y12" s="30">
        <v>0.38</v>
      </c>
      <c r="Z12" s="30">
        <v>0</v>
      </c>
      <c r="AA12" s="30">
        <v>3.105</v>
      </c>
      <c r="AB12" s="31">
        <v>2.0249999999999999</v>
      </c>
    </row>
    <row r="13" spans="1:28" ht="15.75" x14ac:dyDescent="0.25">
      <c r="A13" s="23"/>
      <c r="B13" s="32">
        <v>45910</v>
      </c>
      <c r="C13" s="70">
        <f t="shared" si="0"/>
        <v>119.33750000000001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12.445</v>
      </c>
      <c r="L13" s="30">
        <v>10.025</v>
      </c>
      <c r="M13" s="30">
        <v>7.9625000000000004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12.115</v>
      </c>
      <c r="V13" s="30">
        <v>15.5375</v>
      </c>
      <c r="W13" s="30">
        <v>15.59</v>
      </c>
      <c r="X13" s="30">
        <v>0</v>
      </c>
      <c r="Y13" s="30">
        <v>0</v>
      </c>
      <c r="Z13" s="30">
        <v>16.1675</v>
      </c>
      <c r="AA13" s="30">
        <v>17.105</v>
      </c>
      <c r="AB13" s="31">
        <v>12.39</v>
      </c>
    </row>
    <row r="14" spans="1:28" ht="15.75" x14ac:dyDescent="0.25">
      <c r="A14" s="23"/>
      <c r="B14" s="32">
        <v>45911</v>
      </c>
      <c r="C14" s="70">
        <f t="shared" si="0"/>
        <v>11.264999999999999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8.8424999999999994</v>
      </c>
      <c r="L14" s="30">
        <v>0</v>
      </c>
      <c r="M14" s="30">
        <v>0</v>
      </c>
      <c r="N14" s="30">
        <v>1.9675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0.45500000000000002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45912</v>
      </c>
      <c r="C15" s="70">
        <f t="shared" si="0"/>
        <v>19.705000000000002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3.48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10.4825</v>
      </c>
      <c r="Y15" s="30">
        <v>2.4</v>
      </c>
      <c r="Z15" s="30">
        <v>0</v>
      </c>
      <c r="AA15" s="30">
        <v>0</v>
      </c>
      <c r="AB15" s="31">
        <v>3.3424999999999998</v>
      </c>
    </row>
    <row r="16" spans="1:28" ht="15.75" x14ac:dyDescent="0.25">
      <c r="A16" s="23"/>
      <c r="B16" s="32">
        <v>45913</v>
      </c>
      <c r="C16" s="70">
        <f t="shared" si="0"/>
        <v>15.79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4.1675000000000004</v>
      </c>
      <c r="M16" s="30">
        <v>4.1675000000000004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5.1849999999999996</v>
      </c>
      <c r="X16" s="30">
        <v>2.27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45914</v>
      </c>
      <c r="C17" s="70">
        <f t="shared" si="0"/>
        <v>98.309999999999988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3.9474999999999998</v>
      </c>
      <c r="L17" s="30">
        <v>7.7149999999999999</v>
      </c>
      <c r="M17" s="30">
        <v>4.3324999999999996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3.56</v>
      </c>
      <c r="W17" s="30">
        <v>11.164999999999999</v>
      </c>
      <c r="X17" s="30">
        <v>12.395</v>
      </c>
      <c r="Y17" s="30">
        <v>12.1875</v>
      </c>
      <c r="Z17" s="30">
        <v>16.824999999999999</v>
      </c>
      <c r="AA17" s="30">
        <v>13.27</v>
      </c>
      <c r="AB17" s="31">
        <v>12.9125</v>
      </c>
    </row>
    <row r="18" spans="1:28" ht="15.75" x14ac:dyDescent="0.25">
      <c r="A18" s="23"/>
      <c r="B18" s="32">
        <v>45915</v>
      </c>
      <c r="C18" s="70">
        <f t="shared" si="0"/>
        <v>22.2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5.84</v>
      </c>
      <c r="W18" s="30">
        <v>0</v>
      </c>
      <c r="X18" s="30">
        <v>6.91</v>
      </c>
      <c r="Y18" s="30">
        <v>6.45</v>
      </c>
      <c r="Z18" s="30">
        <v>0</v>
      </c>
      <c r="AA18" s="30">
        <v>0</v>
      </c>
      <c r="AB18" s="31">
        <v>3</v>
      </c>
    </row>
    <row r="19" spans="1:28" ht="15.75" x14ac:dyDescent="0.25">
      <c r="A19" s="23"/>
      <c r="B19" s="32">
        <v>45916</v>
      </c>
      <c r="C19" s="70">
        <f t="shared" si="0"/>
        <v>9.16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2.84</v>
      </c>
      <c r="M19" s="30">
        <v>2.54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3.78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45917</v>
      </c>
      <c r="C20" s="70">
        <f t="shared" si="0"/>
        <v>0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45918</v>
      </c>
      <c r="C21" s="70">
        <f t="shared" si="0"/>
        <v>19.89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5.89</v>
      </c>
      <c r="Y21" s="30">
        <v>7</v>
      </c>
      <c r="Z21" s="30">
        <v>7</v>
      </c>
      <c r="AA21" s="30">
        <v>0</v>
      </c>
      <c r="AB21" s="31">
        <v>0</v>
      </c>
    </row>
    <row r="22" spans="1:28" ht="15.75" x14ac:dyDescent="0.25">
      <c r="A22" s="23"/>
      <c r="B22" s="32">
        <v>45919</v>
      </c>
      <c r="C22" s="70">
        <f t="shared" si="0"/>
        <v>7.38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0.26</v>
      </c>
      <c r="X22" s="30">
        <v>0</v>
      </c>
      <c r="Y22" s="30">
        <v>0.83</v>
      </c>
      <c r="Z22" s="30">
        <v>0</v>
      </c>
      <c r="AA22" s="30">
        <v>0.28999999999999998</v>
      </c>
      <c r="AB22" s="31">
        <v>6</v>
      </c>
    </row>
    <row r="23" spans="1:28" ht="15.75" x14ac:dyDescent="0.25">
      <c r="A23" s="23"/>
      <c r="B23" s="32">
        <v>45920</v>
      </c>
      <c r="C23" s="70">
        <f t="shared" si="0"/>
        <v>11.03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7</v>
      </c>
      <c r="Z23" s="30">
        <v>4</v>
      </c>
      <c r="AA23" s="30">
        <v>0.03</v>
      </c>
      <c r="AB23" s="31">
        <v>0</v>
      </c>
    </row>
    <row r="24" spans="1:28" ht="15.75" x14ac:dyDescent="0.25">
      <c r="A24" s="23"/>
      <c r="B24" s="32">
        <v>45921</v>
      </c>
      <c r="C24" s="70">
        <f t="shared" si="0"/>
        <v>9.86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5.99</v>
      </c>
      <c r="X24" s="30">
        <v>0</v>
      </c>
      <c r="Y24" s="30">
        <v>0</v>
      </c>
      <c r="Z24" s="30">
        <v>3.87</v>
      </c>
      <c r="AA24" s="30">
        <v>0</v>
      </c>
      <c r="AB24" s="31">
        <v>0</v>
      </c>
    </row>
    <row r="25" spans="1:28" ht="15.75" x14ac:dyDescent="0.25">
      <c r="A25" s="23"/>
      <c r="B25" s="32">
        <v>45922</v>
      </c>
      <c r="C25" s="70">
        <f t="shared" si="0"/>
        <v>10.66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0.06</v>
      </c>
      <c r="V25" s="30">
        <v>0</v>
      </c>
      <c r="W25" s="30">
        <v>3.25</v>
      </c>
      <c r="X25" s="30">
        <v>0</v>
      </c>
      <c r="Y25" s="30">
        <v>0</v>
      </c>
      <c r="Z25" s="30">
        <v>5.0199999999999996</v>
      </c>
      <c r="AA25" s="30">
        <v>2.33</v>
      </c>
      <c r="AB25" s="31">
        <v>0</v>
      </c>
    </row>
    <row r="26" spans="1:28" ht="15.75" x14ac:dyDescent="0.25">
      <c r="A26" s="23"/>
      <c r="B26" s="32">
        <v>45923</v>
      </c>
      <c r="C26" s="70">
        <f t="shared" si="0"/>
        <v>29.887999999999998</v>
      </c>
      <c r="D26" s="71"/>
      <c r="E26" s="29">
        <v>0.56000000000000005</v>
      </c>
      <c r="F26" s="30">
        <v>1.65</v>
      </c>
      <c r="G26" s="30">
        <v>0</v>
      </c>
      <c r="H26" s="30">
        <v>0</v>
      </c>
      <c r="I26" s="30">
        <v>0</v>
      </c>
      <c r="J26" s="30">
        <v>0</v>
      </c>
      <c r="K26" s="30">
        <v>4.968</v>
      </c>
      <c r="L26" s="30">
        <v>4.5999999999999996</v>
      </c>
      <c r="M26" s="30">
        <v>3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4.3600000000000003</v>
      </c>
      <c r="X26" s="30">
        <v>0</v>
      </c>
      <c r="Y26" s="30">
        <v>0</v>
      </c>
      <c r="Z26" s="30">
        <v>0.83</v>
      </c>
      <c r="AA26" s="30">
        <v>2.93</v>
      </c>
      <c r="AB26" s="31">
        <v>6.99</v>
      </c>
    </row>
    <row r="27" spans="1:28" ht="15.75" x14ac:dyDescent="0.25">
      <c r="A27" s="23"/>
      <c r="B27" s="32">
        <v>45924</v>
      </c>
      <c r="C27" s="70">
        <f t="shared" si="0"/>
        <v>14.05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0.28999999999999998</v>
      </c>
      <c r="W27" s="30">
        <v>0</v>
      </c>
      <c r="X27" s="30">
        <v>0</v>
      </c>
      <c r="Y27" s="30">
        <v>0</v>
      </c>
      <c r="Z27" s="30">
        <v>6.9</v>
      </c>
      <c r="AA27" s="30">
        <v>5.44</v>
      </c>
      <c r="AB27" s="31">
        <v>1.42</v>
      </c>
    </row>
    <row r="28" spans="1:28" ht="15.75" x14ac:dyDescent="0.25">
      <c r="A28" s="23"/>
      <c r="B28" s="32">
        <v>45925</v>
      </c>
      <c r="C28" s="70">
        <f t="shared" si="0"/>
        <v>6.19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6.19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45926</v>
      </c>
      <c r="C29" s="70">
        <f t="shared" si="0"/>
        <v>17.149999999999999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3</v>
      </c>
      <c r="N29" s="30">
        <v>1.44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5.58</v>
      </c>
      <c r="W29" s="30">
        <v>5.24</v>
      </c>
      <c r="X29" s="30">
        <v>0</v>
      </c>
      <c r="Y29" s="30">
        <v>0</v>
      </c>
      <c r="Z29" s="30">
        <v>1.89</v>
      </c>
      <c r="AA29" s="30">
        <v>0</v>
      </c>
      <c r="AB29" s="31">
        <v>0</v>
      </c>
    </row>
    <row r="30" spans="1:28" ht="15.75" x14ac:dyDescent="0.25">
      <c r="A30" s="23"/>
      <c r="B30" s="32">
        <v>45927</v>
      </c>
      <c r="C30" s="70">
        <f t="shared" si="0"/>
        <v>24.22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2.36</v>
      </c>
      <c r="N30" s="30">
        <v>3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3</v>
      </c>
      <c r="V30" s="30">
        <v>6.44</v>
      </c>
      <c r="W30" s="30">
        <v>5.68</v>
      </c>
      <c r="X30" s="30">
        <v>3.74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45928</v>
      </c>
      <c r="C31" s="70">
        <f t="shared" si="0"/>
        <v>20.69</v>
      </c>
      <c r="D31" s="71"/>
      <c r="E31" s="29">
        <v>3.79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3</v>
      </c>
      <c r="V31" s="30">
        <v>3.64</v>
      </c>
      <c r="W31" s="30">
        <v>5</v>
      </c>
      <c r="X31" s="30">
        <v>0</v>
      </c>
      <c r="Y31" s="30">
        <v>3.12</v>
      </c>
      <c r="Z31" s="30">
        <v>0</v>
      </c>
      <c r="AA31" s="30">
        <v>0</v>
      </c>
      <c r="AB31" s="31">
        <v>2.14</v>
      </c>
    </row>
    <row r="32" spans="1:28" ht="15.75" x14ac:dyDescent="0.25">
      <c r="A32" s="23"/>
      <c r="B32" s="32">
        <v>45929</v>
      </c>
      <c r="C32" s="70">
        <f t="shared" si="0"/>
        <v>14.17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3</v>
      </c>
      <c r="M32" s="30">
        <v>1.17</v>
      </c>
      <c r="N32" s="30">
        <v>0</v>
      </c>
      <c r="O32" s="30">
        <v>1.31</v>
      </c>
      <c r="P32" s="30">
        <v>0</v>
      </c>
      <c r="Q32" s="30">
        <v>0</v>
      </c>
      <c r="R32" s="30">
        <v>0</v>
      </c>
      <c r="S32" s="30">
        <v>0</v>
      </c>
      <c r="T32" s="30">
        <v>3</v>
      </c>
      <c r="U32" s="30">
        <v>3.21</v>
      </c>
      <c r="V32" s="30">
        <v>0.28999999999999998</v>
      </c>
      <c r="W32" s="30">
        <v>0</v>
      </c>
      <c r="X32" s="30">
        <v>0</v>
      </c>
      <c r="Y32" s="30">
        <v>0</v>
      </c>
      <c r="Z32" s="30">
        <v>0.18</v>
      </c>
      <c r="AA32" s="30">
        <v>0.17</v>
      </c>
      <c r="AB32" s="31">
        <v>1.84</v>
      </c>
    </row>
    <row r="33" spans="1:28" ht="15.75" x14ac:dyDescent="0.25">
      <c r="A33" s="23"/>
      <c r="B33" s="32">
        <v>45930</v>
      </c>
      <c r="C33" s="70">
        <f t="shared" si="0"/>
        <v>53.79999999999999</v>
      </c>
      <c r="D33" s="71"/>
      <c r="E33" s="29">
        <v>3</v>
      </c>
      <c r="F33" s="30">
        <v>3</v>
      </c>
      <c r="G33" s="30">
        <v>2.96</v>
      </c>
      <c r="H33" s="30">
        <v>3</v>
      </c>
      <c r="I33" s="30">
        <v>2.76</v>
      </c>
      <c r="J33" s="30">
        <v>6.56</v>
      </c>
      <c r="K33" s="30">
        <v>6.95</v>
      </c>
      <c r="L33" s="30">
        <v>4.1399999999999997</v>
      </c>
      <c r="M33" s="30">
        <v>0.85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2.54</v>
      </c>
      <c r="T33" s="30">
        <v>0</v>
      </c>
      <c r="U33" s="30">
        <v>1.19</v>
      </c>
      <c r="V33" s="30">
        <v>0</v>
      </c>
      <c r="W33" s="30">
        <v>2.4</v>
      </c>
      <c r="X33" s="30">
        <v>5.72</v>
      </c>
      <c r="Y33" s="30">
        <v>5.72</v>
      </c>
      <c r="Z33" s="30">
        <v>3.01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969.73549999999989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45901</v>
      </c>
      <c r="C39" s="70">
        <f t="shared" ref="C39:C69" si="1">SUM(E39:AB39)</f>
        <v>-140.51999999999998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-8.73</v>
      </c>
      <c r="M39" s="30">
        <v>-6.3650000000000002</v>
      </c>
      <c r="N39" s="30">
        <v>-9.1425000000000001</v>
      </c>
      <c r="O39" s="30">
        <v>-10.435</v>
      </c>
      <c r="P39" s="30">
        <v>-10.38</v>
      </c>
      <c r="Q39" s="30">
        <v>-9.4450000000000003</v>
      </c>
      <c r="R39" s="30">
        <v>-9.94</v>
      </c>
      <c r="S39" s="30">
        <v>-9.9124999999999996</v>
      </c>
      <c r="T39" s="30">
        <v>-9.8849999999999998</v>
      </c>
      <c r="U39" s="30">
        <v>-12.862500000000001</v>
      </c>
      <c r="V39" s="30">
        <v>-12.64</v>
      </c>
      <c r="W39" s="30">
        <v>-0.72</v>
      </c>
      <c r="X39" s="30">
        <v>-7.3674999999999997</v>
      </c>
      <c r="Y39" s="30">
        <v>-15.612500000000001</v>
      </c>
      <c r="Z39" s="30">
        <v>-4.32</v>
      </c>
      <c r="AA39" s="30">
        <v>-2.7625000000000002</v>
      </c>
      <c r="AB39" s="31">
        <v>0</v>
      </c>
    </row>
    <row r="40" spans="1:28" ht="15.75" x14ac:dyDescent="0.25">
      <c r="A40" s="23"/>
      <c r="B40" s="32">
        <v>45902</v>
      </c>
      <c r="C40" s="70">
        <f t="shared" si="1"/>
        <v>-72.570000000000007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-4.66</v>
      </c>
      <c r="L40" s="30">
        <v>0</v>
      </c>
      <c r="M40" s="30">
        <v>0</v>
      </c>
      <c r="N40" s="30">
        <v>-7.6025</v>
      </c>
      <c r="O40" s="30">
        <v>-10.1325</v>
      </c>
      <c r="P40" s="30">
        <v>-10.352499999999999</v>
      </c>
      <c r="Q40" s="30">
        <v>-10.1875</v>
      </c>
      <c r="R40" s="30">
        <v>-10.215</v>
      </c>
      <c r="S40" s="30">
        <v>0</v>
      </c>
      <c r="T40" s="30">
        <v>-1.5525</v>
      </c>
      <c r="U40" s="30">
        <v>-3.6</v>
      </c>
      <c r="V40" s="30">
        <v>-5.3274999999999997</v>
      </c>
      <c r="W40" s="30">
        <v>0</v>
      </c>
      <c r="X40" s="30">
        <v>0</v>
      </c>
      <c r="Y40" s="30">
        <v>-1.02</v>
      </c>
      <c r="Z40" s="30">
        <v>-2.75</v>
      </c>
      <c r="AA40" s="30">
        <v>-5.17</v>
      </c>
      <c r="AB40" s="31">
        <v>0</v>
      </c>
    </row>
    <row r="41" spans="1:28" ht="15.75" x14ac:dyDescent="0.25">
      <c r="A41" s="23"/>
      <c r="B41" s="32">
        <v>45903</v>
      </c>
      <c r="C41" s="70">
        <f t="shared" si="1"/>
        <v>-146.7175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-2.8174999999999999</v>
      </c>
      <c r="M41" s="30">
        <v>-10.27</v>
      </c>
      <c r="N41" s="30">
        <v>-10.27</v>
      </c>
      <c r="O41" s="30">
        <v>-9.9124999999999996</v>
      </c>
      <c r="P41" s="30">
        <v>-10.16</v>
      </c>
      <c r="Q41" s="30">
        <v>-10.16</v>
      </c>
      <c r="R41" s="30">
        <v>-10.16</v>
      </c>
      <c r="S41" s="30">
        <v>-10.1875</v>
      </c>
      <c r="T41" s="30">
        <v>-7.2725</v>
      </c>
      <c r="U41" s="30">
        <v>0</v>
      </c>
      <c r="V41" s="30">
        <v>0</v>
      </c>
      <c r="W41" s="30">
        <v>-6.78</v>
      </c>
      <c r="X41" s="30">
        <v>-15.4625</v>
      </c>
      <c r="Y41" s="30">
        <v>-9.8674999999999997</v>
      </c>
      <c r="Z41" s="30">
        <v>-16.357500000000002</v>
      </c>
      <c r="AA41" s="30">
        <v>-17.04</v>
      </c>
      <c r="AB41" s="31">
        <v>0</v>
      </c>
    </row>
    <row r="42" spans="1:28" ht="15.75" x14ac:dyDescent="0.25">
      <c r="A42" s="23"/>
      <c r="B42" s="32">
        <v>45904</v>
      </c>
      <c r="C42" s="70">
        <f t="shared" si="1"/>
        <v>-112.1225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-0.92</v>
      </c>
      <c r="L42" s="30">
        <v>0</v>
      </c>
      <c r="M42" s="30">
        <v>-10.215</v>
      </c>
      <c r="N42" s="30">
        <v>-10.1325</v>
      </c>
      <c r="O42" s="30">
        <v>-10.1325</v>
      </c>
      <c r="P42" s="30">
        <v>-10.215</v>
      </c>
      <c r="Q42" s="30">
        <v>0</v>
      </c>
      <c r="R42" s="30">
        <v>0</v>
      </c>
      <c r="S42" s="30">
        <v>-1.0024999999999999</v>
      </c>
      <c r="T42" s="30">
        <v>-10.050000000000001</v>
      </c>
      <c r="U42" s="30">
        <v>-10.022500000000001</v>
      </c>
      <c r="V42" s="30">
        <v>-14.895</v>
      </c>
      <c r="W42" s="30">
        <v>-16.635000000000002</v>
      </c>
      <c r="X42" s="30">
        <v>-5.2625000000000002</v>
      </c>
      <c r="Y42" s="30">
        <v>-0.93</v>
      </c>
      <c r="Z42" s="30">
        <v>-11.71</v>
      </c>
      <c r="AA42" s="30">
        <v>0</v>
      </c>
      <c r="AB42" s="31">
        <v>0</v>
      </c>
    </row>
    <row r="43" spans="1:28" ht="15.75" x14ac:dyDescent="0.25">
      <c r="A43" s="23"/>
      <c r="B43" s="32">
        <v>45905</v>
      </c>
      <c r="C43" s="70">
        <f t="shared" si="1"/>
        <v>-60.207500000000003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-9.9124999999999996</v>
      </c>
      <c r="P43" s="30">
        <v>-8.73</v>
      </c>
      <c r="Q43" s="30">
        <v>-8.18</v>
      </c>
      <c r="R43" s="30">
        <v>-10.050000000000001</v>
      </c>
      <c r="S43" s="30">
        <v>-3.3125</v>
      </c>
      <c r="T43" s="30">
        <v>0</v>
      </c>
      <c r="U43" s="30">
        <v>0</v>
      </c>
      <c r="V43" s="30">
        <v>-4.3574999999999999</v>
      </c>
      <c r="W43" s="30">
        <v>0</v>
      </c>
      <c r="X43" s="30">
        <v>-6.2750000000000004</v>
      </c>
      <c r="Y43" s="30">
        <v>-1.85</v>
      </c>
      <c r="Z43" s="30">
        <v>0</v>
      </c>
      <c r="AA43" s="30">
        <v>-7.54</v>
      </c>
      <c r="AB43" s="31">
        <v>0</v>
      </c>
    </row>
    <row r="44" spans="1:28" ht="15.75" x14ac:dyDescent="0.25">
      <c r="A44" s="23"/>
      <c r="B44" s="32">
        <v>45906</v>
      </c>
      <c r="C44" s="70">
        <f t="shared" si="1"/>
        <v>-57.547500000000007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-3.7250000000000001</v>
      </c>
      <c r="O44" s="30">
        <v>-10.022500000000001</v>
      </c>
      <c r="P44" s="30">
        <v>-9.9949999999999992</v>
      </c>
      <c r="Q44" s="30">
        <v>-10.022500000000001</v>
      </c>
      <c r="R44" s="30">
        <v>-10.1875</v>
      </c>
      <c r="S44" s="30">
        <v>-9.9124999999999996</v>
      </c>
      <c r="T44" s="30">
        <v>0</v>
      </c>
      <c r="U44" s="30">
        <v>-2.9824999999999999</v>
      </c>
      <c r="V44" s="30">
        <v>0</v>
      </c>
      <c r="W44" s="30">
        <v>0</v>
      </c>
      <c r="X44" s="30">
        <v>0</v>
      </c>
      <c r="Y44" s="30">
        <v>-0.7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45907</v>
      </c>
      <c r="C45" s="70">
        <f t="shared" si="1"/>
        <v>-105.9725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-6.2275</v>
      </c>
      <c r="N45" s="30">
        <v>-7.08</v>
      </c>
      <c r="O45" s="30">
        <v>-7.6849999999999996</v>
      </c>
      <c r="P45" s="30">
        <v>-10.1325</v>
      </c>
      <c r="Q45" s="30">
        <v>-8.6199999999999992</v>
      </c>
      <c r="R45" s="30">
        <v>-9.06</v>
      </c>
      <c r="S45" s="30">
        <v>-9.9949999999999992</v>
      </c>
      <c r="T45" s="30">
        <v>-9.0050000000000008</v>
      </c>
      <c r="U45" s="30">
        <v>-7.8224999999999998</v>
      </c>
      <c r="V45" s="30">
        <v>0</v>
      </c>
      <c r="W45" s="30">
        <v>0</v>
      </c>
      <c r="X45" s="30">
        <v>0</v>
      </c>
      <c r="Y45" s="30">
        <v>-13.76</v>
      </c>
      <c r="Z45" s="30">
        <v>-16.585000000000001</v>
      </c>
      <c r="AA45" s="30">
        <v>0</v>
      </c>
      <c r="AB45" s="31">
        <v>0</v>
      </c>
    </row>
    <row r="46" spans="1:28" ht="15.75" x14ac:dyDescent="0.25">
      <c r="A46" s="23"/>
      <c r="B46" s="32">
        <v>45908</v>
      </c>
      <c r="C46" s="70">
        <f t="shared" si="1"/>
        <v>-112.78250000000001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-4.8525</v>
      </c>
      <c r="L46" s="30">
        <v>-3.34</v>
      </c>
      <c r="M46" s="30">
        <v>-10.16</v>
      </c>
      <c r="N46" s="30">
        <v>-9.7200000000000006</v>
      </c>
      <c r="O46" s="30">
        <v>-9.83</v>
      </c>
      <c r="P46" s="30">
        <v>-10.077500000000001</v>
      </c>
      <c r="Q46" s="30">
        <v>-10.022500000000001</v>
      </c>
      <c r="R46" s="30">
        <v>-10.022500000000001</v>
      </c>
      <c r="S46" s="30">
        <v>-10.022500000000001</v>
      </c>
      <c r="T46" s="30">
        <v>-10.077500000000001</v>
      </c>
      <c r="U46" s="30">
        <v>-9.5274999999999999</v>
      </c>
      <c r="V46" s="30">
        <v>-0.41</v>
      </c>
      <c r="W46" s="30">
        <v>0</v>
      </c>
      <c r="X46" s="30">
        <v>0</v>
      </c>
      <c r="Y46" s="30">
        <v>0</v>
      </c>
      <c r="Z46" s="30">
        <v>-14.72</v>
      </c>
      <c r="AA46" s="30">
        <v>0</v>
      </c>
      <c r="AB46" s="31">
        <v>0</v>
      </c>
    </row>
    <row r="47" spans="1:28" ht="15.75" x14ac:dyDescent="0.25">
      <c r="A47" s="23"/>
      <c r="B47" s="32">
        <v>45909</v>
      </c>
      <c r="C47" s="70">
        <f t="shared" si="1"/>
        <v>-80.18249999999999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-7.4375</v>
      </c>
      <c r="L47" s="30">
        <v>0</v>
      </c>
      <c r="M47" s="30">
        <v>-3.6974999999999998</v>
      </c>
      <c r="N47" s="30">
        <v>0</v>
      </c>
      <c r="O47" s="30">
        <v>0</v>
      </c>
      <c r="P47" s="30">
        <v>-10.022500000000001</v>
      </c>
      <c r="Q47" s="30">
        <v>-7.1349999999999998</v>
      </c>
      <c r="R47" s="30">
        <v>-2.8725000000000001</v>
      </c>
      <c r="S47" s="30">
        <v>-8.8949999999999996</v>
      </c>
      <c r="T47" s="30">
        <v>-9.7475000000000005</v>
      </c>
      <c r="U47" s="30">
        <v>-7.2050000000000001</v>
      </c>
      <c r="V47" s="30">
        <v>-3.8925000000000001</v>
      </c>
      <c r="W47" s="30">
        <v>0</v>
      </c>
      <c r="X47" s="30">
        <v>-2</v>
      </c>
      <c r="Y47" s="30">
        <v>-7.5724999999999998</v>
      </c>
      <c r="Z47" s="30">
        <v>-8.6050000000000004</v>
      </c>
      <c r="AA47" s="30">
        <v>-1.1000000000000001</v>
      </c>
      <c r="AB47" s="31">
        <v>0</v>
      </c>
    </row>
    <row r="48" spans="1:28" ht="15.75" x14ac:dyDescent="0.25">
      <c r="A48" s="23"/>
      <c r="B48" s="32">
        <v>45910</v>
      </c>
      <c r="C48" s="70">
        <f t="shared" si="1"/>
        <v>-21.532499999999999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-6.915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-2.3025000000000002</v>
      </c>
      <c r="Y48" s="30">
        <v>-12.315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45911</v>
      </c>
      <c r="C49" s="70">
        <f t="shared" si="1"/>
        <v>-49.695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-5.7324999999999999</v>
      </c>
      <c r="M49" s="30">
        <v>-3.56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-11.46</v>
      </c>
      <c r="W49" s="30">
        <v>-13.477499999999999</v>
      </c>
      <c r="X49" s="30">
        <v>-0.69</v>
      </c>
      <c r="Y49" s="30">
        <v>-3.71</v>
      </c>
      <c r="Z49" s="30">
        <v>-11.065</v>
      </c>
      <c r="AA49" s="30">
        <v>0</v>
      </c>
      <c r="AB49" s="31">
        <v>0</v>
      </c>
    </row>
    <row r="50" spans="1:28" ht="15.75" x14ac:dyDescent="0.25">
      <c r="A50" s="23"/>
      <c r="B50" s="32">
        <v>45912</v>
      </c>
      <c r="C50" s="70">
        <f t="shared" si="1"/>
        <v>-88.692499999999995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-2.7349999999999999</v>
      </c>
      <c r="L50" s="30">
        <v>0</v>
      </c>
      <c r="M50" s="30">
        <v>-5.375</v>
      </c>
      <c r="N50" s="30">
        <v>-9.83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-2.7</v>
      </c>
      <c r="V50" s="30">
        <v>-17.504999999999999</v>
      </c>
      <c r="W50" s="30">
        <v>-5.7350000000000003</v>
      </c>
      <c r="X50" s="30">
        <v>-2.54</v>
      </c>
      <c r="Y50" s="30">
        <v>-9.5875000000000004</v>
      </c>
      <c r="Z50" s="30">
        <v>-16.352499999999999</v>
      </c>
      <c r="AA50" s="30">
        <v>-14.9625</v>
      </c>
      <c r="AB50" s="31">
        <v>-1.37</v>
      </c>
    </row>
    <row r="51" spans="1:28" ht="15.75" x14ac:dyDescent="0.25">
      <c r="A51" s="23"/>
      <c r="B51" s="32">
        <v>45913</v>
      </c>
      <c r="C51" s="70">
        <f t="shared" si="1"/>
        <v>-52.474999999999994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-9.2799999999999994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-3.5724999999999998</v>
      </c>
      <c r="W51" s="30">
        <v>0</v>
      </c>
      <c r="X51" s="30">
        <v>-0.97499999999999998</v>
      </c>
      <c r="Y51" s="30">
        <v>-11.6</v>
      </c>
      <c r="Z51" s="30">
        <v>-12.984999999999999</v>
      </c>
      <c r="AA51" s="30">
        <v>-14.0625</v>
      </c>
      <c r="AB51" s="31">
        <v>0</v>
      </c>
    </row>
    <row r="52" spans="1:28" ht="15.75" x14ac:dyDescent="0.25">
      <c r="A52" s="23"/>
      <c r="B52" s="32">
        <v>45914</v>
      </c>
      <c r="C52" s="70">
        <f t="shared" si="1"/>
        <v>0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45915</v>
      </c>
      <c r="C53" s="70">
        <f t="shared" si="1"/>
        <v>-12.41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-5.92</v>
      </c>
      <c r="X53" s="30">
        <v>0</v>
      </c>
      <c r="Y53" s="30">
        <v>0</v>
      </c>
      <c r="Z53" s="30">
        <v>-1.05</v>
      </c>
      <c r="AA53" s="30">
        <v>-5.44</v>
      </c>
      <c r="AB53" s="31">
        <v>0</v>
      </c>
    </row>
    <row r="54" spans="1:28" ht="15.75" x14ac:dyDescent="0.25">
      <c r="A54" s="23"/>
      <c r="B54" s="32">
        <v>45916</v>
      </c>
      <c r="C54" s="70">
        <f t="shared" si="1"/>
        <v>-5.42</v>
      </c>
      <c r="D54" s="71"/>
      <c r="E54" s="29">
        <v>-1.82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-3.6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45917</v>
      </c>
      <c r="C55" s="70">
        <f t="shared" si="1"/>
        <v>-48.2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-2.74</v>
      </c>
      <c r="L55" s="30">
        <v>-1.74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-3.62</v>
      </c>
      <c r="V55" s="30">
        <v>-4.9400000000000004</v>
      </c>
      <c r="W55" s="30">
        <v>-6.28</v>
      </c>
      <c r="X55" s="30">
        <v>-5.91</v>
      </c>
      <c r="Y55" s="30">
        <v>-4.78</v>
      </c>
      <c r="Z55" s="30">
        <v>-5.28</v>
      </c>
      <c r="AA55" s="30">
        <v>-5.91</v>
      </c>
      <c r="AB55" s="31">
        <v>-7</v>
      </c>
    </row>
    <row r="56" spans="1:28" ht="15.75" x14ac:dyDescent="0.25">
      <c r="A56" s="23"/>
      <c r="B56" s="32">
        <v>45918</v>
      </c>
      <c r="C56" s="70">
        <f t="shared" si="1"/>
        <v>-16.36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-3</v>
      </c>
      <c r="W56" s="30">
        <v>-6.76</v>
      </c>
      <c r="X56" s="30">
        <v>0</v>
      </c>
      <c r="Y56" s="30">
        <v>0</v>
      </c>
      <c r="Z56" s="30">
        <v>0</v>
      </c>
      <c r="AA56" s="30">
        <v>-6.6</v>
      </c>
      <c r="AB56" s="31">
        <v>0</v>
      </c>
    </row>
    <row r="57" spans="1:28" ht="15.75" x14ac:dyDescent="0.25">
      <c r="A57" s="23"/>
      <c r="B57" s="32">
        <v>45919</v>
      </c>
      <c r="C57" s="70">
        <f t="shared" si="1"/>
        <v>-20.55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-3.69</v>
      </c>
      <c r="W57" s="30">
        <v>-3.23</v>
      </c>
      <c r="X57" s="30">
        <v>-6.36</v>
      </c>
      <c r="Y57" s="30">
        <v>0</v>
      </c>
      <c r="Z57" s="30">
        <v>-3.89</v>
      </c>
      <c r="AA57" s="30">
        <v>-3.38</v>
      </c>
      <c r="AB57" s="31">
        <v>0</v>
      </c>
    </row>
    <row r="58" spans="1:28" ht="15.75" x14ac:dyDescent="0.25">
      <c r="A58" s="23"/>
      <c r="B58" s="32">
        <v>45920</v>
      </c>
      <c r="C58" s="70">
        <f t="shared" si="1"/>
        <v>-7.16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-1.52</v>
      </c>
      <c r="W58" s="30">
        <v>-0.54</v>
      </c>
      <c r="X58" s="30">
        <v>-5.0999999999999996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45921</v>
      </c>
      <c r="C59" s="70">
        <f t="shared" si="1"/>
        <v>-21.84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-2.81</v>
      </c>
      <c r="W59" s="30">
        <v>0</v>
      </c>
      <c r="X59" s="30">
        <v>-6.16</v>
      </c>
      <c r="Y59" s="30">
        <v>-6.44</v>
      </c>
      <c r="Z59" s="30">
        <v>-2.34</v>
      </c>
      <c r="AA59" s="30">
        <v>-4.09</v>
      </c>
      <c r="AB59" s="31">
        <v>0</v>
      </c>
    </row>
    <row r="60" spans="1:28" ht="15.75" x14ac:dyDescent="0.25">
      <c r="A60" s="23"/>
      <c r="B60" s="32">
        <v>45922</v>
      </c>
      <c r="C60" s="70">
        <f t="shared" si="1"/>
        <v>-7.1800000000000006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-0.98</v>
      </c>
      <c r="W60" s="30">
        <v>-0.6</v>
      </c>
      <c r="X60" s="30">
        <v>-2.97</v>
      </c>
      <c r="Y60" s="30">
        <v>-2.63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45923</v>
      </c>
      <c r="C61" s="70">
        <f t="shared" si="1"/>
        <v>-18.900000000000002</v>
      </c>
      <c r="D61" s="71"/>
      <c r="E61" s="29">
        <v>0</v>
      </c>
      <c r="F61" s="30">
        <v>0</v>
      </c>
      <c r="G61" s="30">
        <v>-2.57</v>
      </c>
      <c r="H61" s="30">
        <v>-3</v>
      </c>
      <c r="I61" s="30">
        <v>-3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-2.37</v>
      </c>
      <c r="W61" s="30">
        <v>0</v>
      </c>
      <c r="X61" s="30">
        <v>-4.78</v>
      </c>
      <c r="Y61" s="30">
        <v>-3.13</v>
      </c>
      <c r="Z61" s="30">
        <v>-0.05</v>
      </c>
      <c r="AA61" s="30">
        <v>0</v>
      </c>
      <c r="AB61" s="31">
        <v>0</v>
      </c>
    </row>
    <row r="62" spans="1:28" ht="15.75" x14ac:dyDescent="0.25">
      <c r="A62" s="23"/>
      <c r="B62" s="32">
        <v>45924</v>
      </c>
      <c r="C62" s="70">
        <f t="shared" si="1"/>
        <v>-14.64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-0.39</v>
      </c>
      <c r="W62" s="30">
        <v>-2.46</v>
      </c>
      <c r="X62" s="30">
        <v>-5.88</v>
      </c>
      <c r="Y62" s="30">
        <v>-5.91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45925</v>
      </c>
      <c r="C63" s="70">
        <f t="shared" si="1"/>
        <v>-27.94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-3.88</v>
      </c>
      <c r="X63" s="30">
        <v>-5.85</v>
      </c>
      <c r="Y63" s="30">
        <v>-6.39</v>
      </c>
      <c r="Z63" s="30">
        <v>-4.95</v>
      </c>
      <c r="AA63" s="30">
        <v>-6.87</v>
      </c>
      <c r="AB63" s="31">
        <v>0</v>
      </c>
    </row>
    <row r="64" spans="1:28" ht="15.75" x14ac:dyDescent="0.25">
      <c r="A64" s="23"/>
      <c r="B64" s="32">
        <v>45926</v>
      </c>
      <c r="C64" s="70">
        <f t="shared" si="1"/>
        <v>-12.71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-3.56</v>
      </c>
      <c r="Y64" s="30">
        <v>-5.23</v>
      </c>
      <c r="Z64" s="30">
        <v>0</v>
      </c>
      <c r="AA64" s="30">
        <v>-3.92</v>
      </c>
      <c r="AB64" s="31">
        <v>0</v>
      </c>
    </row>
    <row r="65" spans="1:28" ht="15.75" x14ac:dyDescent="0.25">
      <c r="A65" s="23"/>
      <c r="B65" s="32">
        <v>45927</v>
      </c>
      <c r="C65" s="70">
        <f t="shared" si="1"/>
        <v>-17.470000000000002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-5.7</v>
      </c>
      <c r="Z65" s="30">
        <v>-2.96</v>
      </c>
      <c r="AA65" s="30">
        <v>-6.53</v>
      </c>
      <c r="AB65" s="31">
        <v>-2.2799999999999998</v>
      </c>
    </row>
    <row r="66" spans="1:28" ht="15.75" x14ac:dyDescent="0.25">
      <c r="A66" s="23"/>
      <c r="B66" s="32">
        <v>45928</v>
      </c>
      <c r="C66" s="70">
        <f t="shared" si="1"/>
        <v>-12.2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-4.68</v>
      </c>
      <c r="Y66" s="30">
        <v>0</v>
      </c>
      <c r="Z66" s="30">
        <v>-2.59</v>
      </c>
      <c r="AA66" s="30">
        <v>-4.93</v>
      </c>
      <c r="AB66" s="31">
        <v>0</v>
      </c>
    </row>
    <row r="67" spans="1:28" ht="15.75" x14ac:dyDescent="0.25">
      <c r="A67" s="23"/>
      <c r="B67" s="32">
        <v>45929</v>
      </c>
      <c r="C67" s="70">
        <f t="shared" si="1"/>
        <v>-15.469999999999999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-0.28000000000000003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-0.46</v>
      </c>
      <c r="W67" s="30">
        <v>-2.56</v>
      </c>
      <c r="X67" s="30">
        <v>-3.1</v>
      </c>
      <c r="Y67" s="30">
        <v>-5.51</v>
      </c>
      <c r="Z67" s="30">
        <v>-1.85</v>
      </c>
      <c r="AA67" s="30">
        <v>-1.71</v>
      </c>
      <c r="AB67" s="31">
        <v>0</v>
      </c>
    </row>
    <row r="68" spans="1:28" ht="15.75" x14ac:dyDescent="0.25">
      <c r="A68" s="23"/>
      <c r="B68" s="32">
        <v>45930</v>
      </c>
      <c r="C68" s="70">
        <f t="shared" si="1"/>
        <v>-14.87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-3.5</v>
      </c>
      <c r="N68" s="30">
        <v>-1.79</v>
      </c>
      <c r="O68" s="30">
        <v>0</v>
      </c>
      <c r="P68" s="30">
        <v>0</v>
      </c>
      <c r="Q68" s="30">
        <v>0</v>
      </c>
      <c r="R68" s="30">
        <v>-2.14</v>
      </c>
      <c r="S68" s="30">
        <v>0</v>
      </c>
      <c r="T68" s="30">
        <v>-2.0299999999999998</v>
      </c>
      <c r="U68" s="30">
        <v>0</v>
      </c>
      <c r="V68" s="30">
        <v>-0.83</v>
      </c>
      <c r="W68" s="30">
        <v>0</v>
      </c>
      <c r="X68" s="30">
        <v>0</v>
      </c>
      <c r="Y68" s="30">
        <v>0</v>
      </c>
      <c r="Z68" s="30">
        <v>0</v>
      </c>
      <c r="AA68" s="30">
        <v>-4.58</v>
      </c>
      <c r="AB68" s="31">
        <v>0</v>
      </c>
    </row>
    <row r="69" spans="1:28" ht="15.75" x14ac:dyDescent="0.25">
      <c r="A69" s="23"/>
      <c r="B69" s="33"/>
      <c r="C69" s="72">
        <f>SUM(C39:D68)</f>
        <v>-1374.3375000000003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45901</v>
      </c>
      <c r="C74" s="35">
        <f t="shared" ref="C74:C104" si="2">SUMIF(E74:AB74,"&gt;0")</f>
        <v>154.21250000000003</v>
      </c>
      <c r="D74" s="36">
        <f t="shared" ref="D74:D104" si="3">SUMIF(E74:AB74,"&lt;0")</f>
        <v>0</v>
      </c>
      <c r="E74" s="37">
        <f>E4+ABS(E39)</f>
        <v>0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1.8025</v>
      </c>
      <c r="L74" s="37">
        <f t="shared" si="4"/>
        <v>8.73</v>
      </c>
      <c r="M74" s="37">
        <f t="shared" si="4"/>
        <v>6.3650000000000002</v>
      </c>
      <c r="N74" s="37">
        <f t="shared" si="4"/>
        <v>9.1425000000000001</v>
      </c>
      <c r="O74" s="37">
        <f t="shared" si="4"/>
        <v>10.435</v>
      </c>
      <c r="P74" s="37">
        <f t="shared" si="4"/>
        <v>10.38</v>
      </c>
      <c r="Q74" s="37">
        <f t="shared" si="4"/>
        <v>9.4450000000000003</v>
      </c>
      <c r="R74" s="37">
        <f t="shared" si="4"/>
        <v>9.94</v>
      </c>
      <c r="S74" s="37">
        <f t="shared" si="4"/>
        <v>9.9124999999999996</v>
      </c>
      <c r="T74" s="37">
        <f t="shared" si="4"/>
        <v>9.8849999999999998</v>
      </c>
      <c r="U74" s="37">
        <f t="shared" si="4"/>
        <v>12.862500000000001</v>
      </c>
      <c r="V74" s="37">
        <f t="shared" si="4"/>
        <v>12.64</v>
      </c>
      <c r="W74" s="37">
        <f t="shared" si="4"/>
        <v>5.52</v>
      </c>
      <c r="X74" s="37">
        <f t="shared" si="4"/>
        <v>7.3674999999999997</v>
      </c>
      <c r="Y74" s="37">
        <f t="shared" si="4"/>
        <v>15.612500000000001</v>
      </c>
      <c r="Z74" s="37">
        <f t="shared" si="4"/>
        <v>8.68</v>
      </c>
      <c r="AA74" s="37">
        <f t="shared" si="4"/>
        <v>5.4924999999999997</v>
      </c>
      <c r="AB74" s="38">
        <f t="shared" si="4"/>
        <v>0</v>
      </c>
    </row>
    <row r="75" spans="1:28" ht="15.75" x14ac:dyDescent="0.25">
      <c r="A75" s="23"/>
      <c r="B75" s="32">
        <v>45902</v>
      </c>
      <c r="C75" s="35">
        <f t="shared" si="2"/>
        <v>128.95750000000001</v>
      </c>
      <c r="D75" s="36">
        <f t="shared" si="3"/>
        <v>0</v>
      </c>
      <c r="E75" s="37">
        <f t="shared" ref="E75:S103" si="5">E5+ABS(E40)</f>
        <v>0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4.66</v>
      </c>
      <c r="L75" s="37">
        <f t="shared" si="5"/>
        <v>2.4624999999999999</v>
      </c>
      <c r="M75" s="37">
        <f t="shared" si="5"/>
        <v>9.09</v>
      </c>
      <c r="N75" s="37">
        <f t="shared" si="5"/>
        <v>7.6025</v>
      </c>
      <c r="O75" s="37">
        <f t="shared" si="5"/>
        <v>10.1325</v>
      </c>
      <c r="P75" s="37">
        <f t="shared" si="5"/>
        <v>10.352499999999999</v>
      </c>
      <c r="Q75" s="37">
        <f t="shared" si="5"/>
        <v>10.1875</v>
      </c>
      <c r="R75" s="37">
        <f t="shared" si="5"/>
        <v>10.215</v>
      </c>
      <c r="S75" s="37">
        <f t="shared" si="5"/>
        <v>2.4350000000000001</v>
      </c>
      <c r="T75" s="37">
        <f t="shared" ref="T75:AB75" si="6">T5+ABS(T40)</f>
        <v>1.5525</v>
      </c>
      <c r="U75" s="37">
        <f t="shared" si="6"/>
        <v>3.6</v>
      </c>
      <c r="V75" s="37">
        <f t="shared" si="6"/>
        <v>5.3274999999999997</v>
      </c>
      <c r="W75" s="37">
        <f t="shared" si="6"/>
        <v>5.82</v>
      </c>
      <c r="X75" s="37">
        <f t="shared" si="6"/>
        <v>14.9625</v>
      </c>
      <c r="Y75" s="37">
        <f t="shared" si="6"/>
        <v>5.375</v>
      </c>
      <c r="Z75" s="37">
        <f t="shared" si="6"/>
        <v>12.42</v>
      </c>
      <c r="AA75" s="37">
        <f t="shared" si="6"/>
        <v>10.795</v>
      </c>
      <c r="AB75" s="39">
        <f t="shared" si="6"/>
        <v>1.9675</v>
      </c>
    </row>
    <row r="76" spans="1:28" ht="15.75" x14ac:dyDescent="0.25">
      <c r="A76" s="23"/>
      <c r="B76" s="32">
        <v>45903</v>
      </c>
      <c r="C76" s="35">
        <f t="shared" si="2"/>
        <v>184.46</v>
      </c>
      <c r="D76" s="36">
        <f t="shared" si="3"/>
        <v>0</v>
      </c>
      <c r="E76" s="37">
        <f t="shared" si="5"/>
        <v>0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9.31</v>
      </c>
      <c r="L76" s="37">
        <f t="shared" si="5"/>
        <v>2.8174999999999999</v>
      </c>
      <c r="M76" s="37">
        <f t="shared" si="5"/>
        <v>10.27</v>
      </c>
      <c r="N76" s="37">
        <f t="shared" si="5"/>
        <v>10.27</v>
      </c>
      <c r="O76" s="37">
        <f t="shared" si="5"/>
        <v>9.9124999999999996</v>
      </c>
      <c r="P76" s="37">
        <f t="shared" si="5"/>
        <v>10.16</v>
      </c>
      <c r="Q76" s="37">
        <f t="shared" si="5"/>
        <v>10.16</v>
      </c>
      <c r="R76" s="37">
        <f t="shared" si="5"/>
        <v>10.16</v>
      </c>
      <c r="S76" s="37">
        <f t="shared" si="5"/>
        <v>10.1875</v>
      </c>
      <c r="T76" s="37">
        <f t="shared" ref="T76:AB76" si="7">T6+ABS(T41)</f>
        <v>7.2725</v>
      </c>
      <c r="U76" s="37">
        <f t="shared" si="7"/>
        <v>15.93</v>
      </c>
      <c r="V76" s="37">
        <f t="shared" si="7"/>
        <v>12.5025</v>
      </c>
      <c r="W76" s="37">
        <f t="shared" si="7"/>
        <v>6.78</v>
      </c>
      <c r="X76" s="37">
        <f t="shared" si="7"/>
        <v>15.4625</v>
      </c>
      <c r="Y76" s="37">
        <f t="shared" si="7"/>
        <v>9.8674999999999997</v>
      </c>
      <c r="Z76" s="37">
        <f t="shared" si="7"/>
        <v>16.357500000000002</v>
      </c>
      <c r="AA76" s="37">
        <f t="shared" si="7"/>
        <v>17.04</v>
      </c>
      <c r="AB76" s="39">
        <f t="shared" si="7"/>
        <v>0</v>
      </c>
    </row>
    <row r="77" spans="1:28" ht="15.75" x14ac:dyDescent="0.25">
      <c r="A77" s="23"/>
      <c r="B77" s="32">
        <v>45904</v>
      </c>
      <c r="C77" s="35">
        <f t="shared" si="2"/>
        <v>146.81</v>
      </c>
      <c r="D77" s="36">
        <f t="shared" si="3"/>
        <v>0</v>
      </c>
      <c r="E77" s="37">
        <f t="shared" si="5"/>
        <v>0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0.92</v>
      </c>
      <c r="L77" s="37">
        <f t="shared" si="5"/>
        <v>0.4</v>
      </c>
      <c r="M77" s="37">
        <f t="shared" si="5"/>
        <v>10.215</v>
      </c>
      <c r="N77" s="37">
        <f t="shared" si="5"/>
        <v>10.1325</v>
      </c>
      <c r="O77" s="37">
        <f t="shared" si="5"/>
        <v>10.1325</v>
      </c>
      <c r="P77" s="37">
        <f t="shared" si="5"/>
        <v>10.215</v>
      </c>
      <c r="Q77" s="37">
        <f t="shared" si="5"/>
        <v>5.1574999999999998</v>
      </c>
      <c r="R77" s="37">
        <f t="shared" si="5"/>
        <v>11.7575</v>
      </c>
      <c r="S77" s="37">
        <f t="shared" si="5"/>
        <v>1.0024999999999999</v>
      </c>
      <c r="T77" s="37">
        <f t="shared" ref="T77:AB77" si="8">T7+ABS(T42)</f>
        <v>10.050000000000001</v>
      </c>
      <c r="U77" s="37">
        <f t="shared" si="8"/>
        <v>10.022500000000001</v>
      </c>
      <c r="V77" s="37">
        <f t="shared" si="8"/>
        <v>14.895</v>
      </c>
      <c r="W77" s="37">
        <f t="shared" si="8"/>
        <v>16.635000000000002</v>
      </c>
      <c r="X77" s="37">
        <f t="shared" si="8"/>
        <v>5.2625000000000002</v>
      </c>
      <c r="Y77" s="37">
        <f t="shared" si="8"/>
        <v>6.4674999999999994</v>
      </c>
      <c r="Z77" s="37">
        <f t="shared" si="8"/>
        <v>11.71</v>
      </c>
      <c r="AA77" s="37">
        <f t="shared" si="8"/>
        <v>11.835000000000001</v>
      </c>
      <c r="AB77" s="39">
        <f t="shared" si="8"/>
        <v>0</v>
      </c>
    </row>
    <row r="78" spans="1:28" ht="15.75" x14ac:dyDescent="0.25">
      <c r="A78" s="23"/>
      <c r="B78" s="32">
        <v>45905</v>
      </c>
      <c r="C78" s="35">
        <f t="shared" si="2"/>
        <v>142.9025</v>
      </c>
      <c r="D78" s="36">
        <f t="shared" si="3"/>
        <v>0</v>
      </c>
      <c r="E78" s="37">
        <f t="shared" si="5"/>
        <v>0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8.8975000000000009</v>
      </c>
      <c r="L78" s="37">
        <f t="shared" si="5"/>
        <v>13.435</v>
      </c>
      <c r="M78" s="37">
        <f t="shared" si="5"/>
        <v>13.38</v>
      </c>
      <c r="N78" s="37">
        <f t="shared" si="5"/>
        <v>3.6724999999999999</v>
      </c>
      <c r="O78" s="37">
        <f t="shared" si="5"/>
        <v>9.9124999999999996</v>
      </c>
      <c r="P78" s="37">
        <f t="shared" si="5"/>
        <v>8.73</v>
      </c>
      <c r="Q78" s="37">
        <f t="shared" si="5"/>
        <v>8.18</v>
      </c>
      <c r="R78" s="37">
        <f t="shared" si="5"/>
        <v>10.050000000000001</v>
      </c>
      <c r="S78" s="37">
        <f t="shared" si="5"/>
        <v>3.3125</v>
      </c>
      <c r="T78" s="37">
        <f t="shared" ref="T78:AB78" si="9">T8+ABS(T43)</f>
        <v>4.6074999999999999</v>
      </c>
      <c r="U78" s="37">
        <f t="shared" si="9"/>
        <v>4.1675000000000004</v>
      </c>
      <c r="V78" s="37">
        <f t="shared" si="9"/>
        <v>4.3574999999999999</v>
      </c>
      <c r="W78" s="37">
        <f t="shared" si="9"/>
        <v>10.09</v>
      </c>
      <c r="X78" s="37">
        <f t="shared" si="9"/>
        <v>6.2750000000000004</v>
      </c>
      <c r="Y78" s="37">
        <f t="shared" si="9"/>
        <v>12.422499999999999</v>
      </c>
      <c r="Z78" s="37">
        <f t="shared" si="9"/>
        <v>13.8725</v>
      </c>
      <c r="AA78" s="37">
        <f t="shared" si="9"/>
        <v>7.54</v>
      </c>
      <c r="AB78" s="39">
        <f t="shared" si="9"/>
        <v>0</v>
      </c>
    </row>
    <row r="79" spans="1:28" ht="15.75" x14ac:dyDescent="0.25">
      <c r="A79" s="23"/>
      <c r="B79" s="32">
        <v>45906</v>
      </c>
      <c r="C79" s="35">
        <f t="shared" si="2"/>
        <v>156.34</v>
      </c>
      <c r="D79" s="36">
        <f t="shared" si="3"/>
        <v>0</v>
      </c>
      <c r="E79" s="37">
        <f t="shared" si="5"/>
        <v>0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10.602499999999999</v>
      </c>
      <c r="L79" s="37">
        <f t="shared" si="5"/>
        <v>5.35</v>
      </c>
      <c r="M79" s="37">
        <f t="shared" si="5"/>
        <v>0.95</v>
      </c>
      <c r="N79" s="37">
        <f t="shared" si="5"/>
        <v>3.7250000000000001</v>
      </c>
      <c r="O79" s="37">
        <f t="shared" si="5"/>
        <v>10.022500000000001</v>
      </c>
      <c r="P79" s="37">
        <f t="shared" si="5"/>
        <v>9.9949999999999992</v>
      </c>
      <c r="Q79" s="37">
        <f t="shared" si="5"/>
        <v>10.022500000000001</v>
      </c>
      <c r="R79" s="37">
        <f t="shared" si="5"/>
        <v>10.1875</v>
      </c>
      <c r="S79" s="37">
        <f t="shared" si="5"/>
        <v>9.9124999999999996</v>
      </c>
      <c r="T79" s="37">
        <f t="shared" ref="T79:AB79" si="10">T9+ABS(T44)</f>
        <v>5.4325000000000001</v>
      </c>
      <c r="U79" s="37">
        <f t="shared" si="10"/>
        <v>2.9824999999999999</v>
      </c>
      <c r="V79" s="37">
        <f t="shared" si="10"/>
        <v>13.27</v>
      </c>
      <c r="W79" s="37">
        <f t="shared" si="10"/>
        <v>16.6175</v>
      </c>
      <c r="X79" s="37">
        <f t="shared" si="10"/>
        <v>15.185</v>
      </c>
      <c r="Y79" s="37">
        <f t="shared" si="10"/>
        <v>13.9825</v>
      </c>
      <c r="Z79" s="37">
        <f t="shared" si="10"/>
        <v>17.895</v>
      </c>
      <c r="AA79" s="37">
        <f t="shared" si="10"/>
        <v>0.20749999999999999</v>
      </c>
      <c r="AB79" s="39">
        <f t="shared" si="10"/>
        <v>0</v>
      </c>
    </row>
    <row r="80" spans="1:28" ht="15.75" x14ac:dyDescent="0.25">
      <c r="A80" s="23"/>
      <c r="B80" s="32">
        <v>45907</v>
      </c>
      <c r="C80" s="35">
        <f t="shared" si="2"/>
        <v>148.37000000000003</v>
      </c>
      <c r="D80" s="36">
        <f t="shared" si="3"/>
        <v>0</v>
      </c>
      <c r="E80" s="37">
        <f t="shared" si="5"/>
        <v>0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4.7450000000000001</v>
      </c>
      <c r="L80" s="37">
        <f t="shared" si="5"/>
        <v>1.6924999999999999</v>
      </c>
      <c r="M80" s="37">
        <f t="shared" si="5"/>
        <v>6.2275</v>
      </c>
      <c r="N80" s="37">
        <f t="shared" si="5"/>
        <v>7.08</v>
      </c>
      <c r="O80" s="37">
        <f t="shared" si="5"/>
        <v>7.6849999999999996</v>
      </c>
      <c r="P80" s="37">
        <f t="shared" si="5"/>
        <v>10.1325</v>
      </c>
      <c r="Q80" s="37">
        <f t="shared" si="5"/>
        <v>8.6199999999999992</v>
      </c>
      <c r="R80" s="37">
        <f t="shared" si="5"/>
        <v>9.06</v>
      </c>
      <c r="S80" s="37">
        <f t="shared" si="5"/>
        <v>9.9949999999999992</v>
      </c>
      <c r="T80" s="37">
        <f t="shared" ref="T80:AB80" si="11">T10+ABS(T45)</f>
        <v>9.0050000000000008</v>
      </c>
      <c r="U80" s="37">
        <f t="shared" si="11"/>
        <v>7.8224999999999998</v>
      </c>
      <c r="V80" s="37">
        <f t="shared" si="11"/>
        <v>6.8674999999999997</v>
      </c>
      <c r="W80" s="37">
        <f t="shared" si="11"/>
        <v>19.072500000000002</v>
      </c>
      <c r="X80" s="37">
        <f t="shared" si="11"/>
        <v>6.75</v>
      </c>
      <c r="Y80" s="37">
        <f t="shared" si="11"/>
        <v>13.76</v>
      </c>
      <c r="Z80" s="37">
        <f t="shared" si="11"/>
        <v>16.585000000000001</v>
      </c>
      <c r="AA80" s="37">
        <f t="shared" si="11"/>
        <v>3.27</v>
      </c>
      <c r="AB80" s="39">
        <f t="shared" si="11"/>
        <v>0</v>
      </c>
    </row>
    <row r="81" spans="1:28" ht="15.75" x14ac:dyDescent="0.25">
      <c r="A81" s="23"/>
      <c r="B81" s="32">
        <v>45908</v>
      </c>
      <c r="C81" s="35">
        <f t="shared" si="2"/>
        <v>144.76250000000002</v>
      </c>
      <c r="D81" s="36">
        <f t="shared" si="3"/>
        <v>0</v>
      </c>
      <c r="E81" s="37">
        <f t="shared" si="5"/>
        <v>0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4.8525</v>
      </c>
      <c r="L81" s="37">
        <f t="shared" si="5"/>
        <v>3.34</v>
      </c>
      <c r="M81" s="37">
        <f t="shared" si="5"/>
        <v>10.16</v>
      </c>
      <c r="N81" s="37">
        <f t="shared" si="5"/>
        <v>9.7200000000000006</v>
      </c>
      <c r="O81" s="37">
        <f t="shared" si="5"/>
        <v>9.83</v>
      </c>
      <c r="P81" s="37">
        <f t="shared" si="5"/>
        <v>10.077500000000001</v>
      </c>
      <c r="Q81" s="37">
        <f t="shared" si="5"/>
        <v>10.022500000000001</v>
      </c>
      <c r="R81" s="37">
        <f t="shared" si="5"/>
        <v>10.022500000000001</v>
      </c>
      <c r="S81" s="37">
        <f t="shared" si="5"/>
        <v>10.022500000000001</v>
      </c>
      <c r="T81" s="37">
        <f t="shared" ref="T81:AB81" si="12">T11+ABS(T46)</f>
        <v>10.077500000000001</v>
      </c>
      <c r="U81" s="37">
        <f t="shared" si="12"/>
        <v>9.5274999999999999</v>
      </c>
      <c r="V81" s="37">
        <f t="shared" si="12"/>
        <v>0.42499999999999999</v>
      </c>
      <c r="W81" s="37">
        <f t="shared" si="12"/>
        <v>11.977499999999999</v>
      </c>
      <c r="X81" s="37">
        <f t="shared" si="12"/>
        <v>3.4375</v>
      </c>
      <c r="Y81" s="37">
        <f t="shared" si="12"/>
        <v>7.68</v>
      </c>
      <c r="Z81" s="37">
        <f t="shared" si="12"/>
        <v>14.72</v>
      </c>
      <c r="AA81" s="37">
        <f t="shared" si="12"/>
        <v>4.8949999999999996</v>
      </c>
      <c r="AB81" s="39">
        <f t="shared" si="12"/>
        <v>3.9750000000000001</v>
      </c>
    </row>
    <row r="82" spans="1:28" ht="15.75" x14ac:dyDescent="0.25">
      <c r="A82" s="23"/>
      <c r="B82" s="32">
        <v>45909</v>
      </c>
      <c r="C82" s="35">
        <f t="shared" si="2"/>
        <v>116.79750000000001</v>
      </c>
      <c r="D82" s="36">
        <f t="shared" si="3"/>
        <v>0</v>
      </c>
      <c r="E82" s="37">
        <f t="shared" si="5"/>
        <v>0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7.4375</v>
      </c>
      <c r="L82" s="37">
        <f t="shared" si="5"/>
        <v>11.647500000000001</v>
      </c>
      <c r="M82" s="37">
        <f t="shared" si="5"/>
        <v>3.6974999999999998</v>
      </c>
      <c r="N82" s="37">
        <f t="shared" si="5"/>
        <v>0.26250000000000001</v>
      </c>
      <c r="O82" s="37">
        <f t="shared" si="5"/>
        <v>4.5250000000000004</v>
      </c>
      <c r="P82" s="37">
        <f t="shared" si="5"/>
        <v>10.022500000000001</v>
      </c>
      <c r="Q82" s="37">
        <f t="shared" si="5"/>
        <v>7.1349999999999998</v>
      </c>
      <c r="R82" s="37">
        <f t="shared" si="5"/>
        <v>2.8725000000000001</v>
      </c>
      <c r="S82" s="37">
        <f t="shared" si="5"/>
        <v>8.8949999999999996</v>
      </c>
      <c r="T82" s="37">
        <f t="shared" ref="T82:AB82" si="13">T12+ABS(T47)</f>
        <v>9.7475000000000005</v>
      </c>
      <c r="U82" s="37">
        <f t="shared" si="13"/>
        <v>7.2050000000000001</v>
      </c>
      <c r="V82" s="37">
        <f t="shared" si="13"/>
        <v>3.8925000000000001</v>
      </c>
      <c r="W82" s="37">
        <f t="shared" si="13"/>
        <v>10.86</v>
      </c>
      <c r="X82" s="37">
        <f t="shared" si="13"/>
        <v>5.8100000000000005</v>
      </c>
      <c r="Y82" s="37">
        <f t="shared" si="13"/>
        <v>7.9524999999999997</v>
      </c>
      <c r="Z82" s="37">
        <f t="shared" si="13"/>
        <v>8.6050000000000004</v>
      </c>
      <c r="AA82" s="37">
        <f t="shared" si="13"/>
        <v>4.2050000000000001</v>
      </c>
      <c r="AB82" s="39">
        <f t="shared" si="13"/>
        <v>2.0249999999999999</v>
      </c>
    </row>
    <row r="83" spans="1:28" ht="15.75" x14ac:dyDescent="0.25">
      <c r="A83" s="23"/>
      <c r="B83" s="32">
        <v>45910</v>
      </c>
      <c r="C83" s="35">
        <f t="shared" si="2"/>
        <v>140.87</v>
      </c>
      <c r="D83" s="36">
        <f t="shared" si="3"/>
        <v>0</v>
      </c>
      <c r="E83" s="37">
        <f t="shared" si="5"/>
        <v>0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12.445</v>
      </c>
      <c r="L83" s="37">
        <f t="shared" si="5"/>
        <v>10.025</v>
      </c>
      <c r="M83" s="37">
        <f t="shared" si="5"/>
        <v>7.9625000000000004</v>
      </c>
      <c r="N83" s="37">
        <f t="shared" si="5"/>
        <v>6.915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0</v>
      </c>
      <c r="S83" s="37">
        <f t="shared" si="5"/>
        <v>0</v>
      </c>
      <c r="T83" s="37">
        <f t="shared" ref="T83:AB83" si="14">T13+ABS(T48)</f>
        <v>0</v>
      </c>
      <c r="U83" s="37">
        <f t="shared" si="14"/>
        <v>12.115</v>
      </c>
      <c r="V83" s="37">
        <f t="shared" si="14"/>
        <v>15.5375</v>
      </c>
      <c r="W83" s="37">
        <f t="shared" si="14"/>
        <v>15.59</v>
      </c>
      <c r="X83" s="37">
        <f t="shared" si="14"/>
        <v>2.3025000000000002</v>
      </c>
      <c r="Y83" s="37">
        <f t="shared" si="14"/>
        <v>12.315</v>
      </c>
      <c r="Z83" s="37">
        <f t="shared" si="14"/>
        <v>16.1675</v>
      </c>
      <c r="AA83" s="37">
        <f t="shared" si="14"/>
        <v>17.105</v>
      </c>
      <c r="AB83" s="39">
        <f t="shared" si="14"/>
        <v>12.39</v>
      </c>
    </row>
    <row r="84" spans="1:28" ht="15.75" x14ac:dyDescent="0.25">
      <c r="A84" s="23"/>
      <c r="B84" s="32">
        <v>45911</v>
      </c>
      <c r="C84" s="35">
        <f t="shared" si="2"/>
        <v>60.96</v>
      </c>
      <c r="D84" s="36">
        <f t="shared" si="3"/>
        <v>0</v>
      </c>
      <c r="E84" s="37">
        <f t="shared" si="5"/>
        <v>0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8.8424999999999994</v>
      </c>
      <c r="L84" s="37">
        <f t="shared" si="5"/>
        <v>5.7324999999999999</v>
      </c>
      <c r="M84" s="37">
        <f t="shared" si="5"/>
        <v>3.56</v>
      </c>
      <c r="N84" s="37">
        <f t="shared" si="5"/>
        <v>1.9675</v>
      </c>
      <c r="O84" s="37">
        <f t="shared" si="5"/>
        <v>0</v>
      </c>
      <c r="P84" s="37">
        <f t="shared" si="5"/>
        <v>0</v>
      </c>
      <c r="Q84" s="37">
        <f t="shared" si="5"/>
        <v>0</v>
      </c>
      <c r="R84" s="37">
        <f t="shared" si="5"/>
        <v>0</v>
      </c>
      <c r="S84" s="37">
        <f t="shared" si="5"/>
        <v>0</v>
      </c>
      <c r="T84" s="37">
        <f t="shared" ref="T84:AB84" si="15">T14+ABS(T49)</f>
        <v>0</v>
      </c>
      <c r="U84" s="37">
        <f t="shared" si="15"/>
        <v>0</v>
      </c>
      <c r="V84" s="37">
        <f t="shared" si="15"/>
        <v>11.46</v>
      </c>
      <c r="W84" s="37">
        <f t="shared" si="15"/>
        <v>13.477499999999999</v>
      </c>
      <c r="X84" s="37">
        <f t="shared" si="15"/>
        <v>1.145</v>
      </c>
      <c r="Y84" s="37">
        <f t="shared" si="15"/>
        <v>3.71</v>
      </c>
      <c r="Z84" s="37">
        <f t="shared" si="15"/>
        <v>11.065</v>
      </c>
      <c r="AA84" s="37">
        <f t="shared" si="15"/>
        <v>0</v>
      </c>
      <c r="AB84" s="39">
        <f t="shared" si="15"/>
        <v>0</v>
      </c>
    </row>
    <row r="85" spans="1:28" ht="15.75" x14ac:dyDescent="0.25">
      <c r="A85" s="23"/>
      <c r="B85" s="32">
        <v>45912</v>
      </c>
      <c r="C85" s="35">
        <f t="shared" si="2"/>
        <v>108.39750000000001</v>
      </c>
      <c r="D85" s="36">
        <f t="shared" si="3"/>
        <v>0</v>
      </c>
      <c r="E85" s="37">
        <f t="shared" si="5"/>
        <v>0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2.7349999999999999</v>
      </c>
      <c r="L85" s="37">
        <f t="shared" si="5"/>
        <v>3.48</v>
      </c>
      <c r="M85" s="37">
        <f t="shared" si="5"/>
        <v>5.375</v>
      </c>
      <c r="N85" s="37">
        <f t="shared" si="5"/>
        <v>9.83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0</v>
      </c>
      <c r="T85" s="37">
        <f t="shared" ref="T85:AB85" si="16">T15+ABS(T50)</f>
        <v>0</v>
      </c>
      <c r="U85" s="37">
        <f t="shared" si="16"/>
        <v>2.7</v>
      </c>
      <c r="V85" s="37">
        <f t="shared" si="16"/>
        <v>17.504999999999999</v>
      </c>
      <c r="W85" s="37">
        <f t="shared" si="16"/>
        <v>5.7350000000000003</v>
      </c>
      <c r="X85" s="37">
        <f t="shared" si="16"/>
        <v>13.022500000000001</v>
      </c>
      <c r="Y85" s="37">
        <f t="shared" si="16"/>
        <v>11.987500000000001</v>
      </c>
      <c r="Z85" s="37">
        <f t="shared" si="16"/>
        <v>16.352499999999999</v>
      </c>
      <c r="AA85" s="37">
        <f t="shared" si="16"/>
        <v>14.9625</v>
      </c>
      <c r="AB85" s="39">
        <f t="shared" si="16"/>
        <v>4.7125000000000004</v>
      </c>
    </row>
    <row r="86" spans="1:28" ht="15.75" x14ac:dyDescent="0.25">
      <c r="A86" s="23"/>
      <c r="B86" s="32">
        <v>45913</v>
      </c>
      <c r="C86" s="35">
        <f t="shared" si="2"/>
        <v>68.265000000000001</v>
      </c>
      <c r="D86" s="36">
        <f t="shared" si="3"/>
        <v>0</v>
      </c>
      <c r="E86" s="37">
        <f t="shared" si="5"/>
        <v>0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9.2799999999999994</v>
      </c>
      <c r="L86" s="37">
        <f t="shared" si="5"/>
        <v>4.1675000000000004</v>
      </c>
      <c r="M86" s="37">
        <f t="shared" si="5"/>
        <v>4.1675000000000004</v>
      </c>
      <c r="N86" s="37">
        <f t="shared" si="5"/>
        <v>0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0</v>
      </c>
      <c r="T86" s="37">
        <f t="shared" ref="T86:AB86" si="17">T16+ABS(T51)</f>
        <v>0</v>
      </c>
      <c r="U86" s="37">
        <f t="shared" si="17"/>
        <v>0</v>
      </c>
      <c r="V86" s="37">
        <f t="shared" si="17"/>
        <v>3.5724999999999998</v>
      </c>
      <c r="W86" s="37">
        <f t="shared" si="17"/>
        <v>5.1849999999999996</v>
      </c>
      <c r="X86" s="37">
        <f t="shared" si="17"/>
        <v>3.2450000000000001</v>
      </c>
      <c r="Y86" s="37">
        <f t="shared" si="17"/>
        <v>11.6</v>
      </c>
      <c r="Z86" s="37">
        <f t="shared" si="17"/>
        <v>12.984999999999999</v>
      </c>
      <c r="AA86" s="37">
        <f t="shared" si="17"/>
        <v>14.0625</v>
      </c>
      <c r="AB86" s="39">
        <f t="shared" si="17"/>
        <v>0</v>
      </c>
    </row>
    <row r="87" spans="1:28" ht="15.75" x14ac:dyDescent="0.25">
      <c r="A87" s="23"/>
      <c r="B87" s="32">
        <v>45914</v>
      </c>
      <c r="C87" s="35">
        <f t="shared" si="2"/>
        <v>98.309999999999988</v>
      </c>
      <c r="D87" s="36">
        <f t="shared" si="3"/>
        <v>0</v>
      </c>
      <c r="E87" s="37">
        <f t="shared" si="5"/>
        <v>0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3.9474999999999998</v>
      </c>
      <c r="L87" s="37">
        <f t="shared" si="5"/>
        <v>7.7149999999999999</v>
      </c>
      <c r="M87" s="37">
        <f t="shared" si="5"/>
        <v>4.3324999999999996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0</v>
      </c>
      <c r="T87" s="37">
        <f t="shared" ref="T87:AB87" si="18">T17+ABS(T52)</f>
        <v>0</v>
      </c>
      <c r="U87" s="37">
        <f t="shared" si="18"/>
        <v>0</v>
      </c>
      <c r="V87" s="37">
        <f t="shared" si="18"/>
        <v>3.56</v>
      </c>
      <c r="W87" s="37">
        <f t="shared" si="18"/>
        <v>11.164999999999999</v>
      </c>
      <c r="X87" s="37">
        <f t="shared" si="18"/>
        <v>12.395</v>
      </c>
      <c r="Y87" s="37">
        <f t="shared" si="18"/>
        <v>12.1875</v>
      </c>
      <c r="Z87" s="37">
        <f t="shared" si="18"/>
        <v>16.824999999999999</v>
      </c>
      <c r="AA87" s="37">
        <f t="shared" si="18"/>
        <v>13.27</v>
      </c>
      <c r="AB87" s="39">
        <f t="shared" si="18"/>
        <v>12.9125</v>
      </c>
    </row>
    <row r="88" spans="1:28" ht="15.75" x14ac:dyDescent="0.25">
      <c r="A88" s="23"/>
      <c r="B88" s="32">
        <v>45915</v>
      </c>
      <c r="C88" s="35">
        <f t="shared" si="2"/>
        <v>34.61</v>
      </c>
      <c r="D88" s="36">
        <f t="shared" si="3"/>
        <v>0</v>
      </c>
      <c r="E88" s="37">
        <f t="shared" si="5"/>
        <v>0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0</v>
      </c>
      <c r="M88" s="37">
        <f t="shared" si="5"/>
        <v>0</v>
      </c>
      <c r="N88" s="37">
        <f t="shared" si="5"/>
        <v>0</v>
      </c>
      <c r="O88" s="37">
        <f t="shared" si="5"/>
        <v>0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ref="T88:AB88" si="19">T18+ABS(T53)</f>
        <v>0</v>
      </c>
      <c r="U88" s="37">
        <f t="shared" si="19"/>
        <v>0</v>
      </c>
      <c r="V88" s="37">
        <f t="shared" si="19"/>
        <v>5.84</v>
      </c>
      <c r="W88" s="37">
        <f t="shared" si="19"/>
        <v>5.92</v>
      </c>
      <c r="X88" s="37">
        <f t="shared" si="19"/>
        <v>6.91</v>
      </c>
      <c r="Y88" s="37">
        <f t="shared" si="19"/>
        <v>6.45</v>
      </c>
      <c r="Z88" s="37">
        <f t="shared" si="19"/>
        <v>1.05</v>
      </c>
      <c r="AA88" s="37">
        <f t="shared" si="19"/>
        <v>5.44</v>
      </c>
      <c r="AB88" s="39">
        <f t="shared" si="19"/>
        <v>3</v>
      </c>
    </row>
    <row r="89" spans="1:28" ht="15.75" x14ac:dyDescent="0.25">
      <c r="A89" s="23"/>
      <c r="B89" s="32">
        <v>45916</v>
      </c>
      <c r="C89" s="35">
        <f t="shared" si="2"/>
        <v>14.58</v>
      </c>
      <c r="D89" s="36">
        <f t="shared" si="3"/>
        <v>0</v>
      </c>
      <c r="E89" s="37">
        <f t="shared" si="5"/>
        <v>1.82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2.84</v>
      </c>
      <c r="M89" s="37">
        <f t="shared" si="5"/>
        <v>2.54</v>
      </c>
      <c r="N89" s="37">
        <f t="shared" si="5"/>
        <v>0</v>
      </c>
      <c r="O89" s="37">
        <f t="shared" si="5"/>
        <v>0</v>
      </c>
      <c r="P89" s="37">
        <f t="shared" si="5"/>
        <v>0</v>
      </c>
      <c r="Q89" s="37">
        <f t="shared" si="5"/>
        <v>0</v>
      </c>
      <c r="R89" s="37">
        <f t="shared" si="5"/>
        <v>0</v>
      </c>
      <c r="S89" s="37">
        <f t="shared" si="5"/>
        <v>0</v>
      </c>
      <c r="T89" s="37">
        <f t="shared" ref="T89:AB89" si="20">T19+ABS(T54)</f>
        <v>0</v>
      </c>
      <c r="U89" s="37">
        <f t="shared" si="20"/>
        <v>0</v>
      </c>
      <c r="V89" s="37">
        <f t="shared" si="20"/>
        <v>0</v>
      </c>
      <c r="W89" s="37">
        <f t="shared" si="20"/>
        <v>3.6</v>
      </c>
      <c r="X89" s="37">
        <f t="shared" si="20"/>
        <v>3.78</v>
      </c>
      <c r="Y89" s="37">
        <f t="shared" si="20"/>
        <v>0</v>
      </c>
      <c r="Z89" s="37">
        <f t="shared" si="20"/>
        <v>0</v>
      </c>
      <c r="AA89" s="37">
        <f t="shared" si="20"/>
        <v>0</v>
      </c>
      <c r="AB89" s="39">
        <f t="shared" si="20"/>
        <v>0</v>
      </c>
    </row>
    <row r="90" spans="1:28" ht="15.75" x14ac:dyDescent="0.25">
      <c r="A90" s="23"/>
      <c r="B90" s="32">
        <v>45917</v>
      </c>
      <c r="C90" s="35">
        <f t="shared" si="2"/>
        <v>48.2</v>
      </c>
      <c r="D90" s="36">
        <f t="shared" si="3"/>
        <v>0</v>
      </c>
      <c r="E90" s="37">
        <f t="shared" si="5"/>
        <v>0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2.74</v>
      </c>
      <c r="L90" s="37">
        <f t="shared" si="21"/>
        <v>1.74</v>
      </c>
      <c r="M90" s="37">
        <f t="shared" si="21"/>
        <v>0</v>
      </c>
      <c r="N90" s="37">
        <f t="shared" si="21"/>
        <v>0</v>
      </c>
      <c r="O90" s="37">
        <f t="shared" si="21"/>
        <v>0</v>
      </c>
      <c r="P90" s="37">
        <f t="shared" si="21"/>
        <v>0</v>
      </c>
      <c r="Q90" s="37">
        <f t="shared" si="21"/>
        <v>0</v>
      </c>
      <c r="R90" s="37">
        <f t="shared" si="21"/>
        <v>0</v>
      </c>
      <c r="S90" s="37">
        <f t="shared" si="21"/>
        <v>0</v>
      </c>
      <c r="T90" s="37">
        <f t="shared" si="21"/>
        <v>0</v>
      </c>
      <c r="U90" s="37">
        <f t="shared" si="21"/>
        <v>3.62</v>
      </c>
      <c r="V90" s="37">
        <f t="shared" si="21"/>
        <v>4.9400000000000004</v>
      </c>
      <c r="W90" s="37">
        <f t="shared" si="21"/>
        <v>6.28</v>
      </c>
      <c r="X90" s="37">
        <f t="shared" si="21"/>
        <v>5.91</v>
      </c>
      <c r="Y90" s="37">
        <f t="shared" si="21"/>
        <v>4.78</v>
      </c>
      <c r="Z90" s="37">
        <f t="shared" si="21"/>
        <v>5.28</v>
      </c>
      <c r="AA90" s="37">
        <f t="shared" si="21"/>
        <v>5.91</v>
      </c>
      <c r="AB90" s="39">
        <f t="shared" si="21"/>
        <v>7</v>
      </c>
    </row>
    <row r="91" spans="1:28" ht="15.75" x14ac:dyDescent="0.25">
      <c r="A91" s="23"/>
      <c r="B91" s="32">
        <v>45918</v>
      </c>
      <c r="C91" s="35">
        <f t="shared" si="2"/>
        <v>36.25</v>
      </c>
      <c r="D91" s="36">
        <f t="shared" si="3"/>
        <v>0</v>
      </c>
      <c r="E91" s="37">
        <f t="shared" si="5"/>
        <v>0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0</v>
      </c>
      <c r="L91" s="37">
        <f t="shared" si="22"/>
        <v>0</v>
      </c>
      <c r="M91" s="37">
        <f t="shared" si="22"/>
        <v>0</v>
      </c>
      <c r="N91" s="37">
        <f t="shared" si="22"/>
        <v>0</v>
      </c>
      <c r="O91" s="37">
        <f t="shared" si="22"/>
        <v>0</v>
      </c>
      <c r="P91" s="37">
        <f t="shared" si="22"/>
        <v>0</v>
      </c>
      <c r="Q91" s="37">
        <f t="shared" si="22"/>
        <v>0</v>
      </c>
      <c r="R91" s="37">
        <f t="shared" si="22"/>
        <v>0</v>
      </c>
      <c r="S91" s="37">
        <f t="shared" si="22"/>
        <v>0</v>
      </c>
      <c r="T91" s="37">
        <f t="shared" si="22"/>
        <v>0</v>
      </c>
      <c r="U91" s="37">
        <f t="shared" si="22"/>
        <v>0</v>
      </c>
      <c r="V91" s="37">
        <f t="shared" si="22"/>
        <v>3</v>
      </c>
      <c r="W91" s="37">
        <f t="shared" si="22"/>
        <v>6.76</v>
      </c>
      <c r="X91" s="37">
        <f t="shared" si="22"/>
        <v>5.89</v>
      </c>
      <c r="Y91" s="37">
        <f t="shared" si="22"/>
        <v>7</v>
      </c>
      <c r="Z91" s="37">
        <f t="shared" si="22"/>
        <v>7</v>
      </c>
      <c r="AA91" s="37">
        <f t="shared" si="22"/>
        <v>6.6</v>
      </c>
      <c r="AB91" s="39">
        <f t="shared" si="22"/>
        <v>0</v>
      </c>
    </row>
    <row r="92" spans="1:28" ht="15.75" x14ac:dyDescent="0.25">
      <c r="A92" s="23"/>
      <c r="B92" s="32">
        <v>45919</v>
      </c>
      <c r="C92" s="35">
        <f t="shared" si="2"/>
        <v>27.93</v>
      </c>
      <c r="D92" s="36">
        <f t="shared" si="3"/>
        <v>0</v>
      </c>
      <c r="E92" s="37">
        <f t="shared" si="5"/>
        <v>0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0</v>
      </c>
      <c r="M92" s="37">
        <f t="shared" si="23"/>
        <v>0</v>
      </c>
      <c r="N92" s="37">
        <f t="shared" si="23"/>
        <v>0</v>
      </c>
      <c r="O92" s="37">
        <f t="shared" si="23"/>
        <v>0</v>
      </c>
      <c r="P92" s="37">
        <f t="shared" si="23"/>
        <v>0</v>
      </c>
      <c r="Q92" s="37">
        <f t="shared" si="23"/>
        <v>0</v>
      </c>
      <c r="R92" s="37">
        <f t="shared" si="23"/>
        <v>0</v>
      </c>
      <c r="S92" s="37">
        <f t="shared" si="23"/>
        <v>0</v>
      </c>
      <c r="T92" s="37">
        <f t="shared" si="23"/>
        <v>0</v>
      </c>
      <c r="U92" s="37">
        <f t="shared" si="23"/>
        <v>0</v>
      </c>
      <c r="V92" s="37">
        <f t="shared" si="23"/>
        <v>3.69</v>
      </c>
      <c r="W92" s="37">
        <f t="shared" si="23"/>
        <v>3.49</v>
      </c>
      <c r="X92" s="37">
        <f t="shared" si="23"/>
        <v>6.36</v>
      </c>
      <c r="Y92" s="37">
        <f t="shared" si="23"/>
        <v>0.83</v>
      </c>
      <c r="Z92" s="37">
        <f t="shared" si="23"/>
        <v>3.89</v>
      </c>
      <c r="AA92" s="37">
        <f t="shared" si="23"/>
        <v>3.67</v>
      </c>
      <c r="AB92" s="39">
        <f t="shared" si="23"/>
        <v>6</v>
      </c>
    </row>
    <row r="93" spans="1:28" ht="15.75" x14ac:dyDescent="0.25">
      <c r="A93" s="23"/>
      <c r="B93" s="32">
        <v>45920</v>
      </c>
      <c r="C93" s="35">
        <f t="shared" si="2"/>
        <v>18.190000000000001</v>
      </c>
      <c r="D93" s="36">
        <f t="shared" si="3"/>
        <v>0</v>
      </c>
      <c r="E93" s="37">
        <f t="shared" si="5"/>
        <v>0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0</v>
      </c>
      <c r="L93" s="37">
        <f t="shared" si="24"/>
        <v>0</v>
      </c>
      <c r="M93" s="37">
        <f t="shared" si="24"/>
        <v>0</v>
      </c>
      <c r="N93" s="37">
        <f t="shared" si="24"/>
        <v>0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0</v>
      </c>
      <c r="S93" s="37">
        <f t="shared" si="24"/>
        <v>0</v>
      </c>
      <c r="T93" s="37">
        <f t="shared" si="24"/>
        <v>0</v>
      </c>
      <c r="U93" s="37">
        <f t="shared" si="24"/>
        <v>0</v>
      </c>
      <c r="V93" s="37">
        <f t="shared" si="24"/>
        <v>1.52</v>
      </c>
      <c r="W93" s="37">
        <f t="shared" si="24"/>
        <v>0.54</v>
      </c>
      <c r="X93" s="37">
        <f t="shared" si="24"/>
        <v>5.0999999999999996</v>
      </c>
      <c r="Y93" s="37">
        <f t="shared" si="24"/>
        <v>7</v>
      </c>
      <c r="Z93" s="37">
        <f t="shared" si="24"/>
        <v>4</v>
      </c>
      <c r="AA93" s="37">
        <f t="shared" si="24"/>
        <v>0.03</v>
      </c>
      <c r="AB93" s="39">
        <f t="shared" si="24"/>
        <v>0</v>
      </c>
    </row>
    <row r="94" spans="1:28" ht="15.75" x14ac:dyDescent="0.25">
      <c r="A94" s="23"/>
      <c r="B94" s="32">
        <v>45921</v>
      </c>
      <c r="C94" s="35">
        <f t="shared" si="2"/>
        <v>31.700000000000003</v>
      </c>
      <c r="D94" s="36">
        <f t="shared" si="3"/>
        <v>0</v>
      </c>
      <c r="E94" s="37">
        <f t="shared" si="5"/>
        <v>0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0</v>
      </c>
      <c r="M94" s="37">
        <f t="shared" si="25"/>
        <v>0</v>
      </c>
      <c r="N94" s="37">
        <f t="shared" si="25"/>
        <v>0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0</v>
      </c>
      <c r="S94" s="37">
        <f t="shared" si="25"/>
        <v>0</v>
      </c>
      <c r="T94" s="37">
        <f t="shared" si="25"/>
        <v>0</v>
      </c>
      <c r="U94" s="37">
        <f t="shared" si="25"/>
        <v>0</v>
      </c>
      <c r="V94" s="37">
        <f t="shared" si="25"/>
        <v>2.81</v>
      </c>
      <c r="W94" s="37">
        <f t="shared" si="25"/>
        <v>5.99</v>
      </c>
      <c r="X94" s="37">
        <f t="shared" si="25"/>
        <v>6.16</v>
      </c>
      <c r="Y94" s="37">
        <f t="shared" si="25"/>
        <v>6.44</v>
      </c>
      <c r="Z94" s="37">
        <f t="shared" si="25"/>
        <v>6.21</v>
      </c>
      <c r="AA94" s="37">
        <f t="shared" si="25"/>
        <v>4.09</v>
      </c>
      <c r="AB94" s="39">
        <f t="shared" si="25"/>
        <v>0</v>
      </c>
    </row>
    <row r="95" spans="1:28" ht="15.75" x14ac:dyDescent="0.25">
      <c r="A95" s="23"/>
      <c r="B95" s="32">
        <v>45922</v>
      </c>
      <c r="C95" s="35">
        <f t="shared" si="2"/>
        <v>17.840000000000003</v>
      </c>
      <c r="D95" s="36">
        <f t="shared" si="3"/>
        <v>0</v>
      </c>
      <c r="E95" s="37">
        <f t="shared" si="5"/>
        <v>0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0</v>
      </c>
      <c r="N95" s="37">
        <f t="shared" si="26"/>
        <v>0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0</v>
      </c>
      <c r="S95" s="37">
        <f t="shared" si="26"/>
        <v>0</v>
      </c>
      <c r="T95" s="37">
        <f t="shared" si="26"/>
        <v>0</v>
      </c>
      <c r="U95" s="37">
        <f t="shared" si="26"/>
        <v>0.06</v>
      </c>
      <c r="V95" s="37">
        <f t="shared" si="26"/>
        <v>0.98</v>
      </c>
      <c r="W95" s="37">
        <f t="shared" si="26"/>
        <v>3.85</v>
      </c>
      <c r="X95" s="37">
        <f t="shared" si="26"/>
        <v>2.97</v>
      </c>
      <c r="Y95" s="37">
        <f t="shared" si="26"/>
        <v>2.63</v>
      </c>
      <c r="Z95" s="37">
        <f t="shared" si="26"/>
        <v>5.0199999999999996</v>
      </c>
      <c r="AA95" s="37">
        <f t="shared" si="26"/>
        <v>2.33</v>
      </c>
      <c r="AB95" s="39">
        <f t="shared" si="26"/>
        <v>0</v>
      </c>
    </row>
    <row r="96" spans="1:28" ht="15.75" x14ac:dyDescent="0.25">
      <c r="A96" s="23"/>
      <c r="B96" s="32">
        <v>45923</v>
      </c>
      <c r="C96" s="35">
        <f t="shared" si="2"/>
        <v>48.788000000000004</v>
      </c>
      <c r="D96" s="36">
        <f t="shared" si="3"/>
        <v>0</v>
      </c>
      <c r="E96" s="37">
        <f t="shared" si="5"/>
        <v>0.56000000000000005</v>
      </c>
      <c r="F96" s="37">
        <f t="shared" ref="F96:AB96" si="27">F26+ABS(F61)</f>
        <v>1.65</v>
      </c>
      <c r="G96" s="37">
        <f t="shared" si="27"/>
        <v>2.57</v>
      </c>
      <c r="H96" s="37">
        <f t="shared" si="27"/>
        <v>3</v>
      </c>
      <c r="I96" s="37">
        <f t="shared" si="27"/>
        <v>3</v>
      </c>
      <c r="J96" s="37">
        <f t="shared" si="27"/>
        <v>0</v>
      </c>
      <c r="K96" s="37">
        <f t="shared" si="27"/>
        <v>4.968</v>
      </c>
      <c r="L96" s="37">
        <f t="shared" si="27"/>
        <v>4.5999999999999996</v>
      </c>
      <c r="M96" s="37">
        <f t="shared" si="27"/>
        <v>3</v>
      </c>
      <c r="N96" s="37">
        <f t="shared" si="27"/>
        <v>0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0</v>
      </c>
      <c r="V96" s="37">
        <f t="shared" si="27"/>
        <v>2.37</v>
      </c>
      <c r="W96" s="37">
        <f t="shared" si="27"/>
        <v>4.3600000000000003</v>
      </c>
      <c r="X96" s="37">
        <f t="shared" si="27"/>
        <v>4.78</v>
      </c>
      <c r="Y96" s="37">
        <f t="shared" si="27"/>
        <v>3.13</v>
      </c>
      <c r="Z96" s="37">
        <f t="shared" si="27"/>
        <v>0.88</v>
      </c>
      <c r="AA96" s="37">
        <f t="shared" si="27"/>
        <v>2.93</v>
      </c>
      <c r="AB96" s="39">
        <f t="shared" si="27"/>
        <v>6.99</v>
      </c>
    </row>
    <row r="97" spans="1:28" ht="15.75" x14ac:dyDescent="0.25">
      <c r="A97" s="23"/>
      <c r="B97" s="32">
        <v>45924</v>
      </c>
      <c r="C97" s="35">
        <f t="shared" si="2"/>
        <v>28.689999999999998</v>
      </c>
      <c r="D97" s="36">
        <f t="shared" si="3"/>
        <v>0</v>
      </c>
      <c r="E97" s="37">
        <f t="shared" si="5"/>
        <v>0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0</v>
      </c>
      <c r="N97" s="37">
        <f t="shared" si="28"/>
        <v>0</v>
      </c>
      <c r="O97" s="37">
        <f t="shared" si="28"/>
        <v>0</v>
      </c>
      <c r="P97" s="37">
        <f t="shared" si="28"/>
        <v>0</v>
      </c>
      <c r="Q97" s="37">
        <f t="shared" si="28"/>
        <v>0</v>
      </c>
      <c r="R97" s="37">
        <f t="shared" si="28"/>
        <v>0</v>
      </c>
      <c r="S97" s="37">
        <f t="shared" si="28"/>
        <v>0</v>
      </c>
      <c r="T97" s="37">
        <f t="shared" si="28"/>
        <v>0</v>
      </c>
      <c r="U97" s="37">
        <f t="shared" si="28"/>
        <v>0</v>
      </c>
      <c r="V97" s="37">
        <f t="shared" si="28"/>
        <v>0.67999999999999994</v>
      </c>
      <c r="W97" s="37">
        <f t="shared" si="28"/>
        <v>2.46</v>
      </c>
      <c r="X97" s="37">
        <f t="shared" si="28"/>
        <v>5.88</v>
      </c>
      <c r="Y97" s="37">
        <f t="shared" si="28"/>
        <v>5.91</v>
      </c>
      <c r="Z97" s="37">
        <f t="shared" si="28"/>
        <v>6.9</v>
      </c>
      <c r="AA97" s="37">
        <f t="shared" si="28"/>
        <v>5.44</v>
      </c>
      <c r="AB97" s="39">
        <f t="shared" si="28"/>
        <v>1.42</v>
      </c>
    </row>
    <row r="98" spans="1:28" ht="15.75" x14ac:dyDescent="0.25">
      <c r="A98" s="23"/>
      <c r="B98" s="32">
        <v>45925</v>
      </c>
      <c r="C98" s="35">
        <f t="shared" si="2"/>
        <v>34.129999999999995</v>
      </c>
      <c r="D98" s="36">
        <f t="shared" si="3"/>
        <v>0</v>
      </c>
      <c r="E98" s="37">
        <f t="shared" si="5"/>
        <v>0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0</v>
      </c>
      <c r="M98" s="37">
        <f t="shared" si="29"/>
        <v>0</v>
      </c>
      <c r="N98" s="37">
        <f t="shared" si="29"/>
        <v>0</v>
      </c>
      <c r="O98" s="37">
        <f t="shared" si="29"/>
        <v>0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</v>
      </c>
      <c r="T98" s="37">
        <f t="shared" si="29"/>
        <v>0</v>
      </c>
      <c r="U98" s="37">
        <f t="shared" si="29"/>
        <v>0</v>
      </c>
      <c r="V98" s="37">
        <f t="shared" si="29"/>
        <v>6.19</v>
      </c>
      <c r="W98" s="37">
        <f t="shared" si="29"/>
        <v>3.88</v>
      </c>
      <c r="X98" s="37">
        <f t="shared" si="29"/>
        <v>5.85</v>
      </c>
      <c r="Y98" s="37">
        <f t="shared" si="29"/>
        <v>6.39</v>
      </c>
      <c r="Z98" s="37">
        <f t="shared" si="29"/>
        <v>4.95</v>
      </c>
      <c r="AA98" s="37">
        <f t="shared" si="29"/>
        <v>6.87</v>
      </c>
      <c r="AB98" s="39">
        <f t="shared" si="29"/>
        <v>0</v>
      </c>
    </row>
    <row r="99" spans="1:28" ht="15.75" x14ac:dyDescent="0.25">
      <c r="A99" s="23"/>
      <c r="B99" s="32">
        <v>45926</v>
      </c>
      <c r="C99" s="35">
        <f t="shared" si="2"/>
        <v>29.86</v>
      </c>
      <c r="D99" s="36">
        <f t="shared" si="3"/>
        <v>0</v>
      </c>
      <c r="E99" s="37">
        <f t="shared" si="5"/>
        <v>0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0</v>
      </c>
      <c r="M99" s="37">
        <f t="shared" si="30"/>
        <v>3</v>
      </c>
      <c r="N99" s="37">
        <f t="shared" si="30"/>
        <v>1.44</v>
      </c>
      <c r="O99" s="37">
        <f t="shared" si="30"/>
        <v>0</v>
      </c>
      <c r="P99" s="37">
        <f t="shared" si="30"/>
        <v>0</v>
      </c>
      <c r="Q99" s="37">
        <f t="shared" si="30"/>
        <v>0</v>
      </c>
      <c r="R99" s="37">
        <f t="shared" si="30"/>
        <v>0</v>
      </c>
      <c r="S99" s="37">
        <f t="shared" si="30"/>
        <v>0</v>
      </c>
      <c r="T99" s="37">
        <f t="shared" si="30"/>
        <v>0</v>
      </c>
      <c r="U99" s="37">
        <f t="shared" si="30"/>
        <v>0</v>
      </c>
      <c r="V99" s="37">
        <f t="shared" si="30"/>
        <v>5.58</v>
      </c>
      <c r="W99" s="37">
        <f t="shared" si="30"/>
        <v>5.24</v>
      </c>
      <c r="X99" s="37">
        <f t="shared" si="30"/>
        <v>3.56</v>
      </c>
      <c r="Y99" s="37">
        <f t="shared" si="30"/>
        <v>5.23</v>
      </c>
      <c r="Z99" s="37">
        <f t="shared" si="30"/>
        <v>1.89</v>
      </c>
      <c r="AA99" s="37">
        <f t="shared" si="30"/>
        <v>3.92</v>
      </c>
      <c r="AB99" s="39">
        <f t="shared" si="30"/>
        <v>0</v>
      </c>
    </row>
    <row r="100" spans="1:28" ht="15.75" x14ac:dyDescent="0.25">
      <c r="A100" s="23"/>
      <c r="B100" s="32">
        <v>45927</v>
      </c>
      <c r="C100" s="35">
        <f t="shared" si="2"/>
        <v>41.69</v>
      </c>
      <c r="D100" s="36">
        <f t="shared" si="3"/>
        <v>0</v>
      </c>
      <c r="E100" s="37">
        <f t="shared" si="5"/>
        <v>0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0</v>
      </c>
      <c r="M100" s="37">
        <f t="shared" si="31"/>
        <v>2.36</v>
      </c>
      <c r="N100" s="37">
        <f t="shared" si="31"/>
        <v>3</v>
      </c>
      <c r="O100" s="37">
        <f t="shared" si="31"/>
        <v>0</v>
      </c>
      <c r="P100" s="37">
        <f t="shared" si="31"/>
        <v>0</v>
      </c>
      <c r="Q100" s="37">
        <f t="shared" si="31"/>
        <v>0</v>
      </c>
      <c r="R100" s="37">
        <f t="shared" si="31"/>
        <v>0</v>
      </c>
      <c r="S100" s="37">
        <f t="shared" si="31"/>
        <v>0</v>
      </c>
      <c r="T100" s="37">
        <f t="shared" si="31"/>
        <v>0</v>
      </c>
      <c r="U100" s="37">
        <f t="shared" si="31"/>
        <v>3</v>
      </c>
      <c r="V100" s="37">
        <f t="shared" si="31"/>
        <v>6.44</v>
      </c>
      <c r="W100" s="37">
        <f t="shared" si="31"/>
        <v>5.68</v>
      </c>
      <c r="X100" s="37">
        <f t="shared" si="31"/>
        <v>3.74</v>
      </c>
      <c r="Y100" s="37">
        <f t="shared" si="31"/>
        <v>5.7</v>
      </c>
      <c r="Z100" s="37">
        <f t="shared" si="31"/>
        <v>2.96</v>
      </c>
      <c r="AA100" s="37">
        <f t="shared" si="31"/>
        <v>6.53</v>
      </c>
      <c r="AB100" s="39">
        <f t="shared" si="31"/>
        <v>2.2799999999999998</v>
      </c>
    </row>
    <row r="101" spans="1:28" ht="15.75" x14ac:dyDescent="0.25">
      <c r="A101" s="23"/>
      <c r="B101" s="32">
        <v>45928</v>
      </c>
      <c r="C101" s="35">
        <f t="shared" si="2"/>
        <v>32.89</v>
      </c>
      <c r="D101" s="36">
        <f t="shared" si="3"/>
        <v>0</v>
      </c>
      <c r="E101" s="37">
        <f t="shared" si="5"/>
        <v>3.79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0</v>
      </c>
      <c r="M101" s="37">
        <f t="shared" si="32"/>
        <v>0</v>
      </c>
      <c r="N101" s="37">
        <f t="shared" si="32"/>
        <v>0</v>
      </c>
      <c r="O101" s="37">
        <f t="shared" si="32"/>
        <v>0</v>
      </c>
      <c r="P101" s="37">
        <f t="shared" si="32"/>
        <v>0</v>
      </c>
      <c r="Q101" s="37">
        <f t="shared" si="32"/>
        <v>0</v>
      </c>
      <c r="R101" s="37">
        <f t="shared" si="32"/>
        <v>0</v>
      </c>
      <c r="S101" s="37">
        <f t="shared" si="32"/>
        <v>0</v>
      </c>
      <c r="T101" s="37">
        <f t="shared" si="32"/>
        <v>0</v>
      </c>
      <c r="U101" s="37">
        <f t="shared" si="32"/>
        <v>3</v>
      </c>
      <c r="V101" s="37">
        <f t="shared" si="32"/>
        <v>3.64</v>
      </c>
      <c r="W101" s="37">
        <f t="shared" si="32"/>
        <v>5</v>
      </c>
      <c r="X101" s="37">
        <f t="shared" si="32"/>
        <v>4.68</v>
      </c>
      <c r="Y101" s="37">
        <f t="shared" si="32"/>
        <v>3.12</v>
      </c>
      <c r="Z101" s="37">
        <f t="shared" si="32"/>
        <v>2.59</v>
      </c>
      <c r="AA101" s="37">
        <f t="shared" si="32"/>
        <v>4.93</v>
      </c>
      <c r="AB101" s="39">
        <f t="shared" si="32"/>
        <v>2.14</v>
      </c>
    </row>
    <row r="102" spans="1:28" ht="15.75" x14ac:dyDescent="0.25">
      <c r="A102" s="23"/>
      <c r="B102" s="32">
        <v>45929</v>
      </c>
      <c r="C102" s="35">
        <f t="shared" si="2"/>
        <v>29.64</v>
      </c>
      <c r="D102" s="36">
        <f t="shared" si="3"/>
        <v>0</v>
      </c>
      <c r="E102" s="37">
        <f t="shared" si="5"/>
        <v>0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3</v>
      </c>
      <c r="M102" s="37">
        <f t="shared" si="33"/>
        <v>1.17</v>
      </c>
      <c r="N102" s="37">
        <f t="shared" si="33"/>
        <v>0.28000000000000003</v>
      </c>
      <c r="O102" s="37">
        <f t="shared" si="33"/>
        <v>1.31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0</v>
      </c>
      <c r="T102" s="37">
        <f t="shared" si="33"/>
        <v>3</v>
      </c>
      <c r="U102" s="37">
        <f t="shared" si="33"/>
        <v>3.21</v>
      </c>
      <c r="V102" s="37">
        <f t="shared" si="33"/>
        <v>0.75</v>
      </c>
      <c r="W102" s="37">
        <f t="shared" si="33"/>
        <v>2.56</v>
      </c>
      <c r="X102" s="37">
        <f t="shared" si="33"/>
        <v>3.1</v>
      </c>
      <c r="Y102" s="37">
        <f t="shared" si="33"/>
        <v>5.51</v>
      </c>
      <c r="Z102" s="37">
        <f t="shared" si="33"/>
        <v>2.0300000000000002</v>
      </c>
      <c r="AA102" s="37">
        <f t="shared" si="33"/>
        <v>1.88</v>
      </c>
      <c r="AB102" s="39">
        <f t="shared" si="33"/>
        <v>1.84</v>
      </c>
    </row>
    <row r="103" spans="1:28" ht="15.75" x14ac:dyDescent="0.25">
      <c r="A103" s="23"/>
      <c r="B103" s="32">
        <v>45930</v>
      </c>
      <c r="C103" s="35">
        <f t="shared" si="2"/>
        <v>68.669999999999987</v>
      </c>
      <c r="D103" s="36">
        <f t="shared" si="3"/>
        <v>0</v>
      </c>
      <c r="E103" s="37">
        <f t="shared" si="5"/>
        <v>3</v>
      </c>
      <c r="F103" s="37">
        <f t="shared" ref="F103:AB103" si="34">F33+ABS(F68)</f>
        <v>3</v>
      </c>
      <c r="G103" s="37">
        <f t="shared" si="34"/>
        <v>2.96</v>
      </c>
      <c r="H103" s="37">
        <f t="shared" si="34"/>
        <v>3</v>
      </c>
      <c r="I103" s="37">
        <f t="shared" si="34"/>
        <v>2.76</v>
      </c>
      <c r="J103" s="37">
        <f t="shared" si="34"/>
        <v>6.56</v>
      </c>
      <c r="K103" s="37">
        <f t="shared" si="34"/>
        <v>6.95</v>
      </c>
      <c r="L103" s="37">
        <f t="shared" si="34"/>
        <v>4.1399999999999997</v>
      </c>
      <c r="M103" s="37">
        <f t="shared" si="34"/>
        <v>4.3499999999999996</v>
      </c>
      <c r="N103" s="37">
        <f t="shared" si="34"/>
        <v>1.79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2.14</v>
      </c>
      <c r="S103" s="37">
        <f t="shared" si="34"/>
        <v>2.54</v>
      </c>
      <c r="T103" s="37">
        <f t="shared" si="34"/>
        <v>2.0299999999999998</v>
      </c>
      <c r="U103" s="37">
        <f t="shared" si="34"/>
        <v>1.19</v>
      </c>
      <c r="V103" s="37">
        <f t="shared" si="34"/>
        <v>0.83</v>
      </c>
      <c r="W103" s="37">
        <f t="shared" si="34"/>
        <v>2.4</v>
      </c>
      <c r="X103" s="37">
        <f t="shared" si="34"/>
        <v>5.72</v>
      </c>
      <c r="Y103" s="37">
        <f t="shared" si="34"/>
        <v>5.72</v>
      </c>
      <c r="Z103" s="37">
        <f t="shared" si="34"/>
        <v>3.01</v>
      </c>
      <c r="AA103" s="37">
        <f t="shared" si="34"/>
        <v>4.58</v>
      </c>
      <c r="AB103" s="39">
        <f t="shared" si="34"/>
        <v>0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6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45901</v>
      </c>
      <c r="C4" s="70">
        <f t="shared" ref="C4:C34" si="0">SUM(E4:AB4)</f>
        <v>0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45902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45903</v>
      </c>
      <c r="C6" s="70">
        <f t="shared" si="0"/>
        <v>16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9.3333333300000003</v>
      </c>
      <c r="V6" s="30">
        <v>6.6666666699999997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45904</v>
      </c>
      <c r="C7" s="70">
        <f t="shared" si="0"/>
        <v>0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45905</v>
      </c>
      <c r="C8" s="70">
        <f t="shared" si="0"/>
        <v>29.133333329999999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12</v>
      </c>
      <c r="V8" s="30">
        <v>6.93333333</v>
      </c>
      <c r="W8" s="30">
        <v>0</v>
      </c>
      <c r="X8" s="30">
        <v>10.199999999999999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45906</v>
      </c>
      <c r="C9" s="70">
        <f t="shared" si="0"/>
        <v>42.333333340000003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28.666666670000001</v>
      </c>
      <c r="X9" s="30">
        <v>0</v>
      </c>
      <c r="Y9" s="30">
        <v>0</v>
      </c>
      <c r="Z9" s="30">
        <v>0</v>
      </c>
      <c r="AA9" s="30">
        <v>0</v>
      </c>
      <c r="AB9" s="31">
        <v>13.66666667</v>
      </c>
    </row>
    <row r="10" spans="1:28" ht="15.75" x14ac:dyDescent="0.25">
      <c r="A10" s="23"/>
      <c r="B10" s="32">
        <v>45907</v>
      </c>
      <c r="C10" s="70">
        <f t="shared" si="0"/>
        <v>202.58333332999999</v>
      </c>
      <c r="D10" s="71"/>
      <c r="E10" s="29">
        <v>16.666666670000001</v>
      </c>
      <c r="F10" s="30">
        <v>0</v>
      </c>
      <c r="G10" s="30">
        <v>23.333333329999999</v>
      </c>
      <c r="H10" s="30">
        <v>40</v>
      </c>
      <c r="I10" s="30">
        <v>40</v>
      </c>
      <c r="J10" s="30">
        <v>40</v>
      </c>
      <c r="K10" s="30">
        <v>19.833333329999999</v>
      </c>
      <c r="L10" s="30">
        <v>16.916666670000001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5.8333333300000003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45908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45909</v>
      </c>
      <c r="C12" s="70">
        <f t="shared" si="0"/>
        <v>30.75</v>
      </c>
      <c r="D12" s="71"/>
      <c r="E12" s="29">
        <v>17.766666669999999</v>
      </c>
      <c r="F12" s="30">
        <v>12.983333330000001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45910</v>
      </c>
      <c r="C13" s="70">
        <f t="shared" si="0"/>
        <v>211.83333333000002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11.55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51.083333330000002</v>
      </c>
      <c r="T13" s="30">
        <v>60.333333330000002</v>
      </c>
      <c r="U13" s="30">
        <v>15.4</v>
      </c>
      <c r="V13" s="30">
        <v>0</v>
      </c>
      <c r="W13" s="30">
        <v>9.8000000000000007</v>
      </c>
      <c r="X13" s="30">
        <v>10.15</v>
      </c>
      <c r="Y13" s="30">
        <v>0</v>
      </c>
      <c r="Z13" s="30">
        <v>11.516666669999999</v>
      </c>
      <c r="AA13" s="30">
        <v>21</v>
      </c>
      <c r="AB13" s="31">
        <v>21</v>
      </c>
    </row>
    <row r="14" spans="1:28" ht="15.75" x14ac:dyDescent="0.25">
      <c r="A14" s="23"/>
      <c r="B14" s="32">
        <v>45911</v>
      </c>
      <c r="C14" s="70">
        <f t="shared" si="0"/>
        <v>380.05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38</v>
      </c>
      <c r="N14" s="30">
        <v>40</v>
      </c>
      <c r="O14" s="30">
        <v>60</v>
      </c>
      <c r="P14" s="30">
        <v>60</v>
      </c>
      <c r="Q14" s="30">
        <v>60</v>
      </c>
      <c r="R14" s="30">
        <v>60</v>
      </c>
      <c r="S14" s="30">
        <v>51</v>
      </c>
      <c r="T14" s="30">
        <v>11.05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45912</v>
      </c>
      <c r="C15" s="70">
        <f t="shared" si="0"/>
        <v>0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45913</v>
      </c>
      <c r="C16" s="70">
        <f t="shared" si="0"/>
        <v>40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12</v>
      </c>
      <c r="T16" s="30">
        <v>28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45914</v>
      </c>
      <c r="C17" s="70">
        <f t="shared" si="0"/>
        <v>0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45915</v>
      </c>
      <c r="C18" s="70">
        <f t="shared" si="0"/>
        <v>176.83333333000002</v>
      </c>
      <c r="D18" s="71"/>
      <c r="E18" s="29">
        <v>0</v>
      </c>
      <c r="F18" s="30">
        <v>0</v>
      </c>
      <c r="G18" s="30">
        <v>0</v>
      </c>
      <c r="H18" s="30">
        <v>15.33333333</v>
      </c>
      <c r="I18" s="30">
        <v>20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15.83333333</v>
      </c>
      <c r="W18" s="30">
        <v>50</v>
      </c>
      <c r="X18" s="30">
        <v>0</v>
      </c>
      <c r="Y18" s="30">
        <v>14.66666667</v>
      </c>
      <c r="Z18" s="30">
        <v>40</v>
      </c>
      <c r="AA18" s="30">
        <v>16</v>
      </c>
      <c r="AB18" s="31">
        <v>5</v>
      </c>
    </row>
    <row r="19" spans="1:28" ht="15.75" x14ac:dyDescent="0.25">
      <c r="A19" s="23"/>
      <c r="B19" s="32">
        <v>45916</v>
      </c>
      <c r="C19" s="70">
        <f t="shared" si="0"/>
        <v>130.5</v>
      </c>
      <c r="D19" s="71"/>
      <c r="E19" s="29">
        <v>11.66666667</v>
      </c>
      <c r="F19" s="30">
        <v>12</v>
      </c>
      <c r="G19" s="30">
        <v>20</v>
      </c>
      <c r="H19" s="30">
        <v>0</v>
      </c>
      <c r="I19" s="30">
        <v>0</v>
      </c>
      <c r="J19" s="30">
        <v>0</v>
      </c>
      <c r="K19" s="30">
        <v>28.5</v>
      </c>
      <c r="L19" s="30">
        <v>25</v>
      </c>
      <c r="M19" s="30">
        <v>14.33333333</v>
      </c>
      <c r="N19" s="30">
        <v>19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45917</v>
      </c>
      <c r="C20" s="70">
        <f t="shared" si="0"/>
        <v>146.66666666</v>
      </c>
      <c r="D20" s="71"/>
      <c r="E20" s="29">
        <v>11</v>
      </c>
      <c r="F20" s="30">
        <v>20</v>
      </c>
      <c r="G20" s="30">
        <v>8.3333333300000003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30.333333329999999</v>
      </c>
      <c r="N20" s="30">
        <v>20</v>
      </c>
      <c r="O20" s="30">
        <v>20</v>
      </c>
      <c r="P20" s="30">
        <v>20</v>
      </c>
      <c r="Q20" s="30">
        <v>17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45918</v>
      </c>
      <c r="C21" s="70">
        <f t="shared" si="0"/>
        <v>0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45919</v>
      </c>
      <c r="C22" s="70">
        <f t="shared" si="0"/>
        <v>0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45920</v>
      </c>
      <c r="C23" s="70">
        <f t="shared" si="0"/>
        <v>59.333333339999996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4.6666666699999997</v>
      </c>
      <c r="S23" s="30">
        <v>20</v>
      </c>
      <c r="T23" s="30">
        <v>20</v>
      </c>
      <c r="U23" s="30">
        <v>9</v>
      </c>
      <c r="V23" s="30">
        <v>5.6666666699999997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45921</v>
      </c>
      <c r="C24" s="70">
        <f t="shared" si="0"/>
        <v>81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16.666666670000001</v>
      </c>
      <c r="Q24" s="30">
        <v>20</v>
      </c>
      <c r="R24" s="30">
        <v>20</v>
      </c>
      <c r="S24" s="30">
        <v>20</v>
      </c>
      <c r="T24" s="30">
        <v>4.3333333300000003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45922</v>
      </c>
      <c r="C25" s="70">
        <f t="shared" si="0"/>
        <v>145.35000001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28.9</v>
      </c>
      <c r="N25" s="30">
        <v>0</v>
      </c>
      <c r="O25" s="30">
        <v>0</v>
      </c>
      <c r="P25" s="30">
        <v>0</v>
      </c>
      <c r="Q25" s="30">
        <v>0</v>
      </c>
      <c r="R25" s="30">
        <v>7</v>
      </c>
      <c r="S25" s="30">
        <v>20</v>
      </c>
      <c r="T25" s="30">
        <v>25.5</v>
      </c>
      <c r="U25" s="30">
        <v>3.1166666699999999</v>
      </c>
      <c r="V25" s="30">
        <v>21</v>
      </c>
      <c r="W25" s="30">
        <v>27.266666669999999</v>
      </c>
      <c r="X25" s="30">
        <v>12.56666667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45923</v>
      </c>
      <c r="C26" s="70">
        <f t="shared" si="0"/>
        <v>4.3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0.3</v>
      </c>
      <c r="W26" s="30">
        <v>2</v>
      </c>
      <c r="X26" s="30">
        <v>2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45924</v>
      </c>
      <c r="C27" s="70">
        <f t="shared" si="0"/>
        <v>120</v>
      </c>
      <c r="D27" s="71"/>
      <c r="E27" s="29">
        <v>21</v>
      </c>
      <c r="F27" s="30">
        <v>21</v>
      </c>
      <c r="G27" s="30">
        <v>21</v>
      </c>
      <c r="H27" s="30">
        <v>21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6.3333333300000003</v>
      </c>
      <c r="S27" s="30">
        <v>20</v>
      </c>
      <c r="T27" s="30">
        <v>6.6666666699999997</v>
      </c>
      <c r="U27" s="30">
        <v>0</v>
      </c>
      <c r="V27" s="30">
        <v>3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45925</v>
      </c>
      <c r="C28" s="70">
        <f t="shared" si="0"/>
        <v>489.71666667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26.06666667</v>
      </c>
      <c r="M28" s="30">
        <v>40</v>
      </c>
      <c r="N28" s="30">
        <v>40</v>
      </c>
      <c r="O28" s="30">
        <v>40</v>
      </c>
      <c r="P28" s="30">
        <v>40</v>
      </c>
      <c r="Q28" s="30">
        <v>40</v>
      </c>
      <c r="R28" s="30">
        <v>40</v>
      </c>
      <c r="S28" s="30">
        <v>40</v>
      </c>
      <c r="T28" s="30">
        <v>40</v>
      </c>
      <c r="U28" s="30">
        <v>40</v>
      </c>
      <c r="V28" s="30">
        <v>28</v>
      </c>
      <c r="W28" s="30">
        <v>51</v>
      </c>
      <c r="X28" s="30">
        <v>24.65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45926</v>
      </c>
      <c r="C29" s="70">
        <f t="shared" si="0"/>
        <v>264.66666666000003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4.3333333300000003</v>
      </c>
      <c r="M29" s="30">
        <v>37.5</v>
      </c>
      <c r="N29" s="30">
        <v>7.3333333300000003</v>
      </c>
      <c r="O29" s="30">
        <v>40</v>
      </c>
      <c r="P29" s="30">
        <v>20</v>
      </c>
      <c r="Q29" s="30">
        <v>20</v>
      </c>
      <c r="R29" s="30">
        <v>20</v>
      </c>
      <c r="S29" s="30">
        <v>0</v>
      </c>
      <c r="T29" s="30">
        <v>20</v>
      </c>
      <c r="U29" s="30">
        <v>20</v>
      </c>
      <c r="V29" s="30">
        <v>13.33333333</v>
      </c>
      <c r="W29" s="30">
        <v>23.3</v>
      </c>
      <c r="X29" s="30">
        <v>21</v>
      </c>
      <c r="Y29" s="30">
        <v>17.866666670000001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45927</v>
      </c>
      <c r="C30" s="70">
        <f t="shared" si="0"/>
        <v>185.81666666999999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12.66666667</v>
      </c>
      <c r="N30" s="30">
        <v>20</v>
      </c>
      <c r="O30" s="30">
        <v>20</v>
      </c>
      <c r="P30" s="30">
        <v>20</v>
      </c>
      <c r="Q30" s="30">
        <v>14.33333333</v>
      </c>
      <c r="R30" s="30">
        <v>0</v>
      </c>
      <c r="S30" s="30">
        <v>0</v>
      </c>
      <c r="T30" s="30">
        <v>0</v>
      </c>
      <c r="U30" s="30">
        <v>9.6666666699999997</v>
      </c>
      <c r="V30" s="30">
        <v>20</v>
      </c>
      <c r="W30" s="30">
        <v>10.15</v>
      </c>
      <c r="X30" s="30">
        <v>16.8</v>
      </c>
      <c r="Y30" s="30">
        <v>24</v>
      </c>
      <c r="Z30" s="30">
        <v>18.2</v>
      </c>
      <c r="AA30" s="30">
        <v>0</v>
      </c>
      <c r="AB30" s="31">
        <v>0</v>
      </c>
    </row>
    <row r="31" spans="1:28" ht="15.75" x14ac:dyDescent="0.25">
      <c r="A31" s="23"/>
      <c r="B31" s="32">
        <v>45928</v>
      </c>
      <c r="C31" s="70">
        <f t="shared" si="0"/>
        <v>222.63333333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13.3</v>
      </c>
      <c r="L31" s="30">
        <v>0</v>
      </c>
      <c r="M31" s="30">
        <v>0</v>
      </c>
      <c r="N31" s="30">
        <v>8.3333333300000003</v>
      </c>
      <c r="O31" s="30">
        <v>20</v>
      </c>
      <c r="P31" s="30">
        <v>20</v>
      </c>
      <c r="Q31" s="30">
        <v>20</v>
      </c>
      <c r="R31" s="30">
        <v>20</v>
      </c>
      <c r="S31" s="30">
        <v>20</v>
      </c>
      <c r="T31" s="30">
        <v>20</v>
      </c>
      <c r="U31" s="30">
        <v>20</v>
      </c>
      <c r="V31" s="30">
        <v>20</v>
      </c>
      <c r="W31" s="30">
        <v>20</v>
      </c>
      <c r="X31" s="30">
        <v>21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45929</v>
      </c>
      <c r="C32" s="70">
        <f t="shared" si="0"/>
        <v>142.55000000000001</v>
      </c>
      <c r="D32" s="71"/>
      <c r="E32" s="29">
        <v>0</v>
      </c>
      <c r="F32" s="30">
        <v>0</v>
      </c>
      <c r="G32" s="30">
        <v>9.8000000000000007</v>
      </c>
      <c r="H32" s="30">
        <v>21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8.4</v>
      </c>
      <c r="Q32" s="30">
        <v>53</v>
      </c>
      <c r="R32" s="30">
        <v>31.8</v>
      </c>
      <c r="S32" s="30">
        <v>15.75</v>
      </c>
      <c r="T32" s="30">
        <v>0</v>
      </c>
      <c r="U32" s="30">
        <v>2.8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45930</v>
      </c>
      <c r="C33" s="70">
        <f t="shared" si="0"/>
        <v>105.48333334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3.46666667</v>
      </c>
      <c r="L33" s="30">
        <v>32</v>
      </c>
      <c r="M33" s="30">
        <v>12.3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21</v>
      </c>
      <c r="AA33" s="30">
        <v>15.71666667</v>
      </c>
      <c r="AB33" s="31">
        <v>21</v>
      </c>
    </row>
    <row r="34" spans="1:28" ht="15.75" x14ac:dyDescent="0.25">
      <c r="A34" s="23"/>
      <c r="B34" s="33"/>
      <c r="C34" s="72">
        <f>SUM(C4:D33)</f>
        <v>3227.5333333399999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45901</v>
      </c>
      <c r="C39" s="70">
        <f t="shared" ref="C39:C69" si="1">SUM(E39:AB39)</f>
        <v>-222.56666666999999</v>
      </c>
      <c r="D39" s="71"/>
      <c r="E39" s="29">
        <v>-35</v>
      </c>
      <c r="F39" s="30">
        <v>0</v>
      </c>
      <c r="G39" s="30">
        <v>-27.416666670000001</v>
      </c>
      <c r="H39" s="30">
        <v>-35</v>
      </c>
      <c r="I39" s="30">
        <v>-35</v>
      </c>
      <c r="J39" s="30">
        <v>-35</v>
      </c>
      <c r="K39" s="30">
        <v>-35</v>
      </c>
      <c r="L39" s="30">
        <v>-0.48333333000000001</v>
      </c>
      <c r="M39" s="30">
        <v>-1</v>
      </c>
      <c r="N39" s="30">
        <v>-1</v>
      </c>
      <c r="O39" s="30">
        <v>-1</v>
      </c>
      <c r="P39" s="30">
        <v>-1</v>
      </c>
      <c r="Q39" s="30">
        <v>-1</v>
      </c>
      <c r="R39" s="30">
        <v>-1</v>
      </c>
      <c r="S39" s="30">
        <v>-1</v>
      </c>
      <c r="T39" s="30">
        <v>-1</v>
      </c>
      <c r="U39" s="30">
        <v>-1</v>
      </c>
      <c r="V39" s="30">
        <v>-1</v>
      </c>
      <c r="W39" s="30">
        <v>-9.6666666699999997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45902</v>
      </c>
      <c r="C40" s="70">
        <f t="shared" si="1"/>
        <v>-266.2</v>
      </c>
      <c r="D40" s="71"/>
      <c r="E40" s="29">
        <v>0</v>
      </c>
      <c r="F40" s="30">
        <v>0</v>
      </c>
      <c r="G40" s="30">
        <v>0</v>
      </c>
      <c r="H40" s="30">
        <v>-10.199999999999999</v>
      </c>
      <c r="I40" s="30">
        <v>-36</v>
      </c>
      <c r="J40" s="30">
        <v>-35</v>
      </c>
      <c r="K40" s="30">
        <v>-7</v>
      </c>
      <c r="L40" s="30">
        <v>0</v>
      </c>
      <c r="M40" s="30">
        <v>-35</v>
      </c>
      <c r="N40" s="30">
        <v>-16</v>
      </c>
      <c r="O40" s="30">
        <v>-1</v>
      </c>
      <c r="P40" s="30">
        <v>-1</v>
      </c>
      <c r="Q40" s="30">
        <v>-1</v>
      </c>
      <c r="R40" s="30">
        <v>-16</v>
      </c>
      <c r="S40" s="30">
        <v>-36</v>
      </c>
      <c r="T40" s="30">
        <v>-36</v>
      </c>
      <c r="U40" s="30">
        <v>-36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45903</v>
      </c>
      <c r="C41" s="70">
        <f t="shared" si="1"/>
        <v>-192.33333334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-1</v>
      </c>
      <c r="N41" s="30">
        <v>-1</v>
      </c>
      <c r="O41" s="30">
        <v>-1</v>
      </c>
      <c r="P41" s="30">
        <v>-1</v>
      </c>
      <c r="Q41" s="30">
        <v>-1</v>
      </c>
      <c r="R41" s="30">
        <v>-1</v>
      </c>
      <c r="S41" s="30">
        <v>-1</v>
      </c>
      <c r="T41" s="30">
        <v>-1</v>
      </c>
      <c r="U41" s="30">
        <v>0</v>
      </c>
      <c r="V41" s="30">
        <v>0</v>
      </c>
      <c r="W41" s="30">
        <v>0</v>
      </c>
      <c r="X41" s="30">
        <v>-16.666666670000001</v>
      </c>
      <c r="Y41" s="30">
        <v>-50</v>
      </c>
      <c r="Z41" s="30">
        <v>-45.666666669999998</v>
      </c>
      <c r="AA41" s="30">
        <v>-36</v>
      </c>
      <c r="AB41" s="31">
        <v>-36</v>
      </c>
    </row>
    <row r="42" spans="1:28" ht="15.75" x14ac:dyDescent="0.25">
      <c r="A42" s="23"/>
      <c r="B42" s="32">
        <v>45904</v>
      </c>
      <c r="C42" s="70">
        <f t="shared" si="1"/>
        <v>-313.26666667000001</v>
      </c>
      <c r="D42" s="71"/>
      <c r="E42" s="29">
        <v>-19.8</v>
      </c>
      <c r="F42" s="30">
        <v>-36</v>
      </c>
      <c r="G42" s="30">
        <v>-36</v>
      </c>
      <c r="H42" s="30">
        <v>-36</v>
      </c>
      <c r="I42" s="30">
        <v>-36</v>
      </c>
      <c r="J42" s="30">
        <v>-36</v>
      </c>
      <c r="K42" s="30">
        <v>-36</v>
      </c>
      <c r="L42" s="30">
        <v>-35</v>
      </c>
      <c r="M42" s="30">
        <v>0</v>
      </c>
      <c r="N42" s="30">
        <v>-1</v>
      </c>
      <c r="O42" s="30">
        <v>-0.71666666999999995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-0.75</v>
      </c>
      <c r="V42" s="30">
        <v>0</v>
      </c>
      <c r="W42" s="30">
        <v>0</v>
      </c>
      <c r="X42" s="30">
        <v>-20</v>
      </c>
      <c r="Y42" s="30">
        <v>-20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45905</v>
      </c>
      <c r="C43" s="70">
        <f t="shared" si="1"/>
        <v>-43.4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-2.06666667</v>
      </c>
      <c r="Q43" s="30">
        <v>-4</v>
      </c>
      <c r="R43" s="30">
        <v>-4</v>
      </c>
      <c r="S43" s="30">
        <v>-14</v>
      </c>
      <c r="T43" s="30">
        <v>-19.333333329999999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45906</v>
      </c>
      <c r="C44" s="70">
        <f t="shared" si="1"/>
        <v>-8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-1</v>
      </c>
      <c r="N44" s="30">
        <v>-1</v>
      </c>
      <c r="O44" s="30">
        <v>-1</v>
      </c>
      <c r="P44" s="30">
        <v>-1</v>
      </c>
      <c r="Q44" s="30">
        <v>-1</v>
      </c>
      <c r="R44" s="30">
        <v>-1</v>
      </c>
      <c r="S44" s="30">
        <v>-1</v>
      </c>
      <c r="T44" s="30">
        <v>-1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45907</v>
      </c>
      <c r="C45" s="70">
        <f t="shared" si="1"/>
        <v>-100.58333333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-1</v>
      </c>
      <c r="N45" s="30">
        <v>-1</v>
      </c>
      <c r="O45" s="30">
        <v>-1</v>
      </c>
      <c r="P45" s="30">
        <v>-1</v>
      </c>
      <c r="Q45" s="30">
        <v>-1</v>
      </c>
      <c r="R45" s="30">
        <v>-1</v>
      </c>
      <c r="S45" s="30">
        <v>-1</v>
      </c>
      <c r="T45" s="30">
        <v>-1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-21.583333329999999</v>
      </c>
      <c r="AA45" s="30">
        <v>-35</v>
      </c>
      <c r="AB45" s="31">
        <v>-36</v>
      </c>
    </row>
    <row r="46" spans="1:28" ht="15.75" x14ac:dyDescent="0.25">
      <c r="A46" s="23"/>
      <c r="B46" s="32">
        <v>45908</v>
      </c>
      <c r="C46" s="70">
        <f t="shared" si="1"/>
        <v>-318.69999999000004</v>
      </c>
      <c r="D46" s="71"/>
      <c r="E46" s="29">
        <v>-36</v>
      </c>
      <c r="F46" s="30">
        <v>-7.5833333300000003</v>
      </c>
      <c r="G46" s="30">
        <v>0</v>
      </c>
      <c r="H46" s="30">
        <v>0</v>
      </c>
      <c r="I46" s="30">
        <v>-22.75</v>
      </c>
      <c r="J46" s="30">
        <v>-35</v>
      </c>
      <c r="K46" s="30">
        <v>0</v>
      </c>
      <c r="L46" s="30">
        <v>0</v>
      </c>
      <c r="M46" s="30">
        <v>-27</v>
      </c>
      <c r="N46" s="30">
        <v>-9</v>
      </c>
      <c r="O46" s="30">
        <v>-4</v>
      </c>
      <c r="P46" s="30">
        <v>-4</v>
      </c>
      <c r="Q46" s="30">
        <v>-4</v>
      </c>
      <c r="R46" s="30">
        <v>-4</v>
      </c>
      <c r="S46" s="30">
        <v>-14</v>
      </c>
      <c r="T46" s="30">
        <v>-29</v>
      </c>
      <c r="U46" s="30">
        <v>-36</v>
      </c>
      <c r="V46" s="30">
        <v>-55.033333329999998</v>
      </c>
      <c r="W46" s="30">
        <v>-31.333333329999999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45909</v>
      </c>
      <c r="C47" s="70">
        <f t="shared" si="1"/>
        <v>-28</v>
      </c>
      <c r="D47" s="71"/>
      <c r="E47" s="29">
        <v>0</v>
      </c>
      <c r="F47" s="30">
        <v>-12.6</v>
      </c>
      <c r="G47" s="30">
        <v>-14.4</v>
      </c>
      <c r="H47" s="30">
        <v>0</v>
      </c>
      <c r="I47" s="30">
        <v>0</v>
      </c>
      <c r="J47" s="30">
        <v>0</v>
      </c>
      <c r="K47" s="30">
        <v>-1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45910</v>
      </c>
      <c r="C48" s="70">
        <f t="shared" si="1"/>
        <v>-13.95000001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-2.46666667</v>
      </c>
      <c r="Q48" s="30">
        <v>-4</v>
      </c>
      <c r="R48" s="30">
        <v>-4.2166666700000004</v>
      </c>
      <c r="S48" s="30">
        <v>-3.2666666700000002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45911</v>
      </c>
      <c r="C49" s="70">
        <f t="shared" si="1"/>
        <v>-2.9166666700000001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-0.66666667000000002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-0.25</v>
      </c>
      <c r="V49" s="30">
        <v>-1</v>
      </c>
      <c r="W49" s="30">
        <v>-1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45912</v>
      </c>
      <c r="C50" s="70">
        <f t="shared" si="1"/>
        <v>-175.61666665999999</v>
      </c>
      <c r="D50" s="71"/>
      <c r="E50" s="29">
        <v>0</v>
      </c>
      <c r="F50" s="30">
        <v>0</v>
      </c>
      <c r="G50" s="30">
        <v>0</v>
      </c>
      <c r="H50" s="30">
        <v>-29.4</v>
      </c>
      <c r="I50" s="30">
        <v>-19.2</v>
      </c>
      <c r="J50" s="30">
        <v>0</v>
      </c>
      <c r="K50" s="30">
        <v>0</v>
      </c>
      <c r="L50" s="30">
        <v>0</v>
      </c>
      <c r="M50" s="30">
        <v>-1</v>
      </c>
      <c r="N50" s="30">
        <v>-1</v>
      </c>
      <c r="O50" s="30">
        <v>-1</v>
      </c>
      <c r="P50" s="30">
        <v>-1</v>
      </c>
      <c r="Q50" s="30">
        <v>-1</v>
      </c>
      <c r="R50" s="30">
        <v>-1</v>
      </c>
      <c r="S50" s="30">
        <v>-1</v>
      </c>
      <c r="T50" s="30">
        <v>-1</v>
      </c>
      <c r="U50" s="30">
        <v>-1</v>
      </c>
      <c r="V50" s="30">
        <v>0</v>
      </c>
      <c r="W50" s="30">
        <v>-23.43333333</v>
      </c>
      <c r="X50" s="30">
        <v>-38</v>
      </c>
      <c r="Y50" s="30">
        <v>0</v>
      </c>
      <c r="Z50" s="30">
        <v>0</v>
      </c>
      <c r="AA50" s="30">
        <v>-21.583333329999999</v>
      </c>
      <c r="AB50" s="31">
        <v>-35</v>
      </c>
    </row>
    <row r="51" spans="1:28" ht="15.75" x14ac:dyDescent="0.25">
      <c r="A51" s="23"/>
      <c r="B51" s="32">
        <v>45913</v>
      </c>
      <c r="C51" s="70">
        <f t="shared" si="1"/>
        <v>-95.566666670000004</v>
      </c>
      <c r="D51" s="71"/>
      <c r="E51" s="29">
        <v>-18.666666670000001</v>
      </c>
      <c r="F51" s="30">
        <v>-16.8</v>
      </c>
      <c r="G51" s="30">
        <v>-36</v>
      </c>
      <c r="H51" s="30">
        <v>-20.399999999999999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-0.7</v>
      </c>
      <c r="P51" s="30">
        <v>-1</v>
      </c>
      <c r="Q51" s="30">
        <v>-1</v>
      </c>
      <c r="R51" s="30">
        <v>-1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45914</v>
      </c>
      <c r="C52" s="70">
        <f t="shared" si="1"/>
        <v>-4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-1</v>
      </c>
      <c r="T52" s="30">
        <v>-1</v>
      </c>
      <c r="U52" s="30">
        <v>-1</v>
      </c>
      <c r="V52" s="30">
        <v>-1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45915</v>
      </c>
      <c r="C53" s="70">
        <f t="shared" si="1"/>
        <v>-6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-1</v>
      </c>
      <c r="N53" s="30">
        <v>-1</v>
      </c>
      <c r="O53" s="30">
        <v>-1</v>
      </c>
      <c r="P53" s="30">
        <v>-1</v>
      </c>
      <c r="Q53" s="30">
        <v>-1</v>
      </c>
      <c r="R53" s="30">
        <v>0</v>
      </c>
      <c r="S53" s="30">
        <v>-1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45916</v>
      </c>
      <c r="C54" s="70">
        <f t="shared" si="1"/>
        <v>-3.9666666700000004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-0.26666666999999999</v>
      </c>
      <c r="Q54" s="30">
        <v>-1</v>
      </c>
      <c r="R54" s="30">
        <v>-1</v>
      </c>
      <c r="S54" s="30">
        <v>-0.25</v>
      </c>
      <c r="T54" s="30">
        <v>-1</v>
      </c>
      <c r="U54" s="30">
        <v>-0.45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45917</v>
      </c>
      <c r="C55" s="70">
        <f t="shared" si="1"/>
        <v>-207.73333333000002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-1</v>
      </c>
      <c r="K55" s="30">
        <v>-1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-1</v>
      </c>
      <c r="S55" s="30">
        <v>-1</v>
      </c>
      <c r="T55" s="30">
        <v>-1</v>
      </c>
      <c r="U55" s="30">
        <v>-1</v>
      </c>
      <c r="V55" s="30">
        <v>-28.333333329999999</v>
      </c>
      <c r="W55" s="30">
        <v>-35</v>
      </c>
      <c r="X55" s="30">
        <v>-35</v>
      </c>
      <c r="Y55" s="30">
        <v>-35</v>
      </c>
      <c r="Z55" s="30">
        <v>-28.4</v>
      </c>
      <c r="AA55" s="30">
        <v>-39</v>
      </c>
      <c r="AB55" s="31">
        <v>-1</v>
      </c>
    </row>
    <row r="56" spans="1:28" ht="15.75" x14ac:dyDescent="0.25">
      <c r="A56" s="23"/>
      <c r="B56" s="32">
        <v>45918</v>
      </c>
      <c r="C56" s="70">
        <f t="shared" si="1"/>
        <v>-188</v>
      </c>
      <c r="D56" s="71"/>
      <c r="E56" s="29">
        <v>-1</v>
      </c>
      <c r="F56" s="30">
        <v>-1</v>
      </c>
      <c r="G56" s="30">
        <v>-1</v>
      </c>
      <c r="H56" s="30">
        <v>-1</v>
      </c>
      <c r="I56" s="30">
        <v>-1</v>
      </c>
      <c r="J56" s="30">
        <v>-1</v>
      </c>
      <c r="K56" s="30">
        <v>0</v>
      </c>
      <c r="L56" s="30">
        <v>0</v>
      </c>
      <c r="M56" s="30">
        <v>-1</v>
      </c>
      <c r="N56" s="30">
        <v>-1</v>
      </c>
      <c r="O56" s="30">
        <v>-1</v>
      </c>
      <c r="P56" s="30">
        <v>-1</v>
      </c>
      <c r="Q56" s="30">
        <v>-1</v>
      </c>
      <c r="R56" s="30">
        <v>-1</v>
      </c>
      <c r="S56" s="30">
        <v>-1</v>
      </c>
      <c r="T56" s="30">
        <v>-1</v>
      </c>
      <c r="U56" s="30">
        <v>-1</v>
      </c>
      <c r="V56" s="30">
        <v>-1</v>
      </c>
      <c r="W56" s="30">
        <v>-20</v>
      </c>
      <c r="X56" s="30">
        <v>-50</v>
      </c>
      <c r="Y56" s="30">
        <v>-50</v>
      </c>
      <c r="Z56" s="30">
        <v>-50</v>
      </c>
      <c r="AA56" s="30">
        <v>-1</v>
      </c>
      <c r="AB56" s="31">
        <v>-1</v>
      </c>
    </row>
    <row r="57" spans="1:28" ht="15.75" x14ac:dyDescent="0.25">
      <c r="A57" s="23"/>
      <c r="B57" s="32">
        <v>45919</v>
      </c>
      <c r="C57" s="70">
        <f t="shared" si="1"/>
        <v>-51</v>
      </c>
      <c r="D57" s="71"/>
      <c r="E57" s="29">
        <v>-1</v>
      </c>
      <c r="F57" s="30">
        <v>-1</v>
      </c>
      <c r="G57" s="30">
        <v>-1</v>
      </c>
      <c r="H57" s="30">
        <v>-1</v>
      </c>
      <c r="I57" s="30">
        <v>-1</v>
      </c>
      <c r="J57" s="30">
        <v>-1</v>
      </c>
      <c r="K57" s="30">
        <v>-1</v>
      </c>
      <c r="L57" s="30">
        <v>-1</v>
      </c>
      <c r="M57" s="30">
        <v>-1</v>
      </c>
      <c r="N57" s="30">
        <v>-1</v>
      </c>
      <c r="O57" s="30">
        <v>-1</v>
      </c>
      <c r="P57" s="30">
        <v>-1</v>
      </c>
      <c r="Q57" s="30">
        <v>-1</v>
      </c>
      <c r="R57" s="30">
        <v>-1</v>
      </c>
      <c r="S57" s="30">
        <v>-1</v>
      </c>
      <c r="T57" s="30">
        <v>-1</v>
      </c>
      <c r="U57" s="30">
        <v>-1</v>
      </c>
      <c r="V57" s="30">
        <v>-21</v>
      </c>
      <c r="W57" s="30">
        <v>-13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45920</v>
      </c>
      <c r="C58" s="70">
        <f t="shared" si="1"/>
        <v>-6.18333333</v>
      </c>
      <c r="D58" s="71"/>
      <c r="E58" s="29">
        <v>0</v>
      </c>
      <c r="F58" s="30">
        <v>0</v>
      </c>
      <c r="G58" s="30">
        <v>0</v>
      </c>
      <c r="H58" s="30">
        <v>-0.18333332999999999</v>
      </c>
      <c r="I58" s="30">
        <v>-1</v>
      </c>
      <c r="J58" s="30">
        <v>-1</v>
      </c>
      <c r="K58" s="30">
        <v>-1</v>
      </c>
      <c r="L58" s="30">
        <v>-1</v>
      </c>
      <c r="M58" s="30">
        <v>-1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-1</v>
      </c>
    </row>
    <row r="59" spans="1:28" ht="15.75" x14ac:dyDescent="0.25">
      <c r="A59" s="23"/>
      <c r="B59" s="32">
        <v>45921</v>
      </c>
      <c r="C59" s="70">
        <f t="shared" si="1"/>
        <v>-28.133333329999999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-1</v>
      </c>
      <c r="J59" s="30">
        <v>-1</v>
      </c>
      <c r="K59" s="30">
        <v>-1</v>
      </c>
      <c r="L59" s="30">
        <v>-1</v>
      </c>
      <c r="M59" s="30">
        <v>-1</v>
      </c>
      <c r="N59" s="30">
        <v>-1</v>
      </c>
      <c r="O59" s="30">
        <v>-1</v>
      </c>
      <c r="P59" s="30">
        <v>-0.13333333</v>
      </c>
      <c r="Q59" s="30">
        <v>0</v>
      </c>
      <c r="R59" s="30">
        <v>0</v>
      </c>
      <c r="S59" s="30">
        <v>0</v>
      </c>
      <c r="T59" s="30">
        <v>0</v>
      </c>
      <c r="U59" s="30">
        <v>-1</v>
      </c>
      <c r="V59" s="30">
        <v>-1</v>
      </c>
      <c r="W59" s="30">
        <v>-19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45922</v>
      </c>
      <c r="C60" s="70">
        <f t="shared" si="1"/>
        <v>-49.583333330000002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-35</v>
      </c>
      <c r="K60" s="30">
        <v>-14.58333333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45923</v>
      </c>
      <c r="C61" s="70">
        <f t="shared" si="1"/>
        <v>0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45924</v>
      </c>
      <c r="C62" s="70">
        <f t="shared" si="1"/>
        <v>-71.633333329999999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-8.4</v>
      </c>
      <c r="N62" s="30">
        <v>-1</v>
      </c>
      <c r="O62" s="30">
        <v>-1</v>
      </c>
      <c r="P62" s="30">
        <v>0</v>
      </c>
      <c r="Q62" s="30">
        <v>-1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-33.833333330000002</v>
      </c>
      <c r="AA62" s="30">
        <v>-26.4</v>
      </c>
      <c r="AB62" s="31">
        <v>0</v>
      </c>
    </row>
    <row r="63" spans="1:28" ht="15.75" x14ac:dyDescent="0.25">
      <c r="A63" s="23"/>
      <c r="B63" s="32">
        <v>45925</v>
      </c>
      <c r="C63" s="70">
        <f t="shared" si="1"/>
        <v>0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45926</v>
      </c>
      <c r="C64" s="70">
        <f t="shared" si="1"/>
        <v>-0.53333333000000005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-0.53333333000000005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45927</v>
      </c>
      <c r="C65" s="70">
        <f t="shared" si="1"/>
        <v>-1.6666666600000002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-0.38333333000000003</v>
      </c>
      <c r="S65" s="30">
        <v>-1</v>
      </c>
      <c r="T65" s="30">
        <v>0</v>
      </c>
      <c r="U65" s="30">
        <v>-0.28333332999999999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45928</v>
      </c>
      <c r="C66" s="70">
        <f t="shared" si="1"/>
        <v>-54.966666670000002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-11.21666667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-8.75</v>
      </c>
      <c r="AB66" s="31">
        <v>-35</v>
      </c>
    </row>
    <row r="67" spans="1:28" ht="15.75" x14ac:dyDescent="0.25">
      <c r="A67" s="23"/>
      <c r="B67" s="32">
        <v>45929</v>
      </c>
      <c r="C67" s="70">
        <f t="shared" si="1"/>
        <v>-67.416666660000004</v>
      </c>
      <c r="D67" s="71"/>
      <c r="E67" s="29">
        <v>-11.08333333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-40.583333330000002</v>
      </c>
      <c r="O67" s="30">
        <v>-15.75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45930</v>
      </c>
      <c r="C68" s="70">
        <f t="shared" si="1"/>
        <v>-386.98333334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-9.6666666699999997</v>
      </c>
      <c r="N68" s="30">
        <v>-74.166666669999998</v>
      </c>
      <c r="O68" s="30">
        <v>-36</v>
      </c>
      <c r="P68" s="30">
        <v>-55</v>
      </c>
      <c r="Q68" s="30">
        <v>-36</v>
      </c>
      <c r="R68" s="30">
        <v>-36</v>
      </c>
      <c r="S68" s="30">
        <v>-26.35</v>
      </c>
      <c r="T68" s="30">
        <v>-51</v>
      </c>
      <c r="U68" s="30">
        <v>-35</v>
      </c>
      <c r="V68" s="30">
        <v>-27.8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>SUM(C39:D68)</f>
        <v>-2908.8999999900002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45901</v>
      </c>
      <c r="C74" s="35">
        <f t="shared" ref="C74:C104" si="2">SUMIF(E74:AB74,"&gt;0")</f>
        <v>0</v>
      </c>
      <c r="D74" s="36">
        <f t="shared" ref="D74:D104" si="3">SUMIF(E74:AB74,"&lt;0")</f>
        <v>-222.56666666999999</v>
      </c>
      <c r="E74" s="37">
        <f>E4+E39</f>
        <v>-35</v>
      </c>
      <c r="F74" s="45">
        <f t="shared" ref="F74:AB74" si="4">F4+F39</f>
        <v>0</v>
      </c>
      <c r="G74" s="45">
        <f t="shared" si="4"/>
        <v>-27.416666670000001</v>
      </c>
      <c r="H74" s="45">
        <f t="shared" si="4"/>
        <v>-35</v>
      </c>
      <c r="I74" s="45">
        <f t="shared" si="4"/>
        <v>-35</v>
      </c>
      <c r="J74" s="45">
        <f t="shared" si="4"/>
        <v>-35</v>
      </c>
      <c r="K74" s="45">
        <f t="shared" si="4"/>
        <v>-35</v>
      </c>
      <c r="L74" s="45">
        <f t="shared" si="4"/>
        <v>-0.48333333000000001</v>
      </c>
      <c r="M74" s="45">
        <f t="shared" si="4"/>
        <v>-1</v>
      </c>
      <c r="N74" s="45">
        <f t="shared" si="4"/>
        <v>-1</v>
      </c>
      <c r="O74" s="45">
        <f t="shared" si="4"/>
        <v>-1</v>
      </c>
      <c r="P74" s="45">
        <f t="shared" si="4"/>
        <v>-1</v>
      </c>
      <c r="Q74" s="45">
        <f t="shared" si="4"/>
        <v>-1</v>
      </c>
      <c r="R74" s="46">
        <f t="shared" si="4"/>
        <v>-1</v>
      </c>
      <c r="S74" s="47">
        <f t="shared" si="4"/>
        <v>-1</v>
      </c>
      <c r="T74" s="30">
        <f t="shared" si="4"/>
        <v>-1</v>
      </c>
      <c r="U74" s="30">
        <f t="shared" si="4"/>
        <v>-1</v>
      </c>
      <c r="V74" s="30">
        <f t="shared" si="4"/>
        <v>-1</v>
      </c>
      <c r="W74" s="30">
        <f t="shared" si="4"/>
        <v>-9.6666666699999997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45902</v>
      </c>
      <c r="C75" s="35">
        <f t="shared" si="2"/>
        <v>0</v>
      </c>
      <c r="D75" s="36">
        <f t="shared" si="3"/>
        <v>-266.2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-10.199999999999999</v>
      </c>
      <c r="I75" s="30">
        <f t="shared" si="5"/>
        <v>-36</v>
      </c>
      <c r="J75" s="30">
        <f t="shared" si="5"/>
        <v>-35</v>
      </c>
      <c r="K75" s="30">
        <f t="shared" si="5"/>
        <v>-7</v>
      </c>
      <c r="L75" s="30">
        <f t="shared" si="5"/>
        <v>0</v>
      </c>
      <c r="M75" s="30">
        <f t="shared" si="5"/>
        <v>-35</v>
      </c>
      <c r="N75" s="30">
        <f t="shared" si="5"/>
        <v>-16</v>
      </c>
      <c r="O75" s="30">
        <f t="shared" si="5"/>
        <v>-1</v>
      </c>
      <c r="P75" s="30">
        <f t="shared" si="5"/>
        <v>-1</v>
      </c>
      <c r="Q75" s="30">
        <f t="shared" si="5"/>
        <v>-1</v>
      </c>
      <c r="R75" s="30">
        <f t="shared" si="5"/>
        <v>-16</v>
      </c>
      <c r="S75" s="30">
        <f t="shared" si="5"/>
        <v>-36</v>
      </c>
      <c r="T75" s="30">
        <f t="shared" si="5"/>
        <v>-36</v>
      </c>
      <c r="U75" s="30">
        <f t="shared" si="5"/>
        <v>-36</v>
      </c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45903</v>
      </c>
      <c r="C76" s="35">
        <f t="shared" si="2"/>
        <v>16</v>
      </c>
      <c r="D76" s="36">
        <f t="shared" si="3"/>
        <v>-192.33333334</v>
      </c>
      <c r="E76" s="48">
        <f t="shared" si="5"/>
        <v>0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-1</v>
      </c>
      <c r="N76" s="30">
        <f t="shared" si="5"/>
        <v>-1</v>
      </c>
      <c r="O76" s="30">
        <f t="shared" si="5"/>
        <v>-1</v>
      </c>
      <c r="P76" s="30">
        <f t="shared" si="5"/>
        <v>-1</v>
      </c>
      <c r="Q76" s="30">
        <f t="shared" si="5"/>
        <v>-1</v>
      </c>
      <c r="R76" s="30">
        <f t="shared" si="5"/>
        <v>-1</v>
      </c>
      <c r="S76" s="30">
        <f t="shared" si="5"/>
        <v>-1</v>
      </c>
      <c r="T76" s="30">
        <f t="shared" si="5"/>
        <v>-1</v>
      </c>
      <c r="U76" s="30">
        <f t="shared" si="5"/>
        <v>9.3333333300000003</v>
      </c>
      <c r="V76" s="30">
        <f t="shared" si="5"/>
        <v>6.6666666699999997</v>
      </c>
      <c r="W76" s="30">
        <f t="shared" si="5"/>
        <v>0</v>
      </c>
      <c r="X76" s="30">
        <f t="shared" si="5"/>
        <v>-16.666666670000001</v>
      </c>
      <c r="Y76" s="30">
        <f t="shared" si="5"/>
        <v>-50</v>
      </c>
      <c r="Z76" s="30">
        <f t="shared" si="5"/>
        <v>-45.666666669999998</v>
      </c>
      <c r="AA76" s="30">
        <f t="shared" si="5"/>
        <v>-36</v>
      </c>
      <c r="AB76" s="31">
        <f t="shared" si="5"/>
        <v>-36</v>
      </c>
    </row>
    <row r="77" spans="1:28" ht="15.75" x14ac:dyDescent="0.25">
      <c r="A77" s="23"/>
      <c r="B77" s="32">
        <v>45904</v>
      </c>
      <c r="C77" s="35">
        <f t="shared" si="2"/>
        <v>0</v>
      </c>
      <c r="D77" s="36">
        <f t="shared" si="3"/>
        <v>-313.26666667000001</v>
      </c>
      <c r="E77" s="48">
        <f t="shared" si="5"/>
        <v>-19.8</v>
      </c>
      <c r="F77" s="30">
        <f t="shared" si="5"/>
        <v>-36</v>
      </c>
      <c r="G77" s="30">
        <f t="shared" si="5"/>
        <v>-36</v>
      </c>
      <c r="H77" s="30">
        <f t="shared" si="5"/>
        <v>-36</v>
      </c>
      <c r="I77" s="30">
        <f t="shared" si="5"/>
        <v>-36</v>
      </c>
      <c r="J77" s="30">
        <f t="shared" si="5"/>
        <v>-36</v>
      </c>
      <c r="K77" s="30">
        <f t="shared" si="5"/>
        <v>-36</v>
      </c>
      <c r="L77" s="30">
        <f t="shared" si="5"/>
        <v>-35</v>
      </c>
      <c r="M77" s="30">
        <f t="shared" si="5"/>
        <v>0</v>
      </c>
      <c r="N77" s="30">
        <f t="shared" si="5"/>
        <v>-1</v>
      </c>
      <c r="O77" s="30">
        <f t="shared" si="5"/>
        <v>-0.71666666999999995</v>
      </c>
      <c r="P77" s="30">
        <f t="shared" si="5"/>
        <v>0</v>
      </c>
      <c r="Q77" s="30">
        <f t="shared" si="5"/>
        <v>0</v>
      </c>
      <c r="R77" s="30">
        <f t="shared" si="5"/>
        <v>0</v>
      </c>
      <c r="S77" s="30">
        <f t="shared" si="5"/>
        <v>0</v>
      </c>
      <c r="T77" s="30">
        <f t="shared" si="5"/>
        <v>0</v>
      </c>
      <c r="U77" s="30">
        <f t="shared" si="5"/>
        <v>-0.75</v>
      </c>
      <c r="V77" s="30">
        <f t="shared" si="5"/>
        <v>0</v>
      </c>
      <c r="W77" s="30">
        <f t="shared" si="5"/>
        <v>0</v>
      </c>
      <c r="X77" s="30">
        <f t="shared" si="5"/>
        <v>-20</v>
      </c>
      <c r="Y77" s="30">
        <f t="shared" si="5"/>
        <v>-20</v>
      </c>
      <c r="Z77" s="30">
        <f t="shared" si="5"/>
        <v>0</v>
      </c>
      <c r="AA77" s="30">
        <f t="shared" si="5"/>
        <v>0</v>
      </c>
      <c r="AB77" s="31">
        <f t="shared" si="5"/>
        <v>0</v>
      </c>
    </row>
    <row r="78" spans="1:28" ht="15.75" x14ac:dyDescent="0.25">
      <c r="A78" s="23"/>
      <c r="B78" s="32">
        <v>45905</v>
      </c>
      <c r="C78" s="35">
        <f t="shared" si="2"/>
        <v>29.133333329999999</v>
      </c>
      <c r="D78" s="36">
        <f t="shared" si="3"/>
        <v>-43.4</v>
      </c>
      <c r="E78" s="48">
        <f t="shared" si="5"/>
        <v>0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0</v>
      </c>
      <c r="N78" s="30">
        <f t="shared" si="5"/>
        <v>0</v>
      </c>
      <c r="O78" s="30">
        <f t="shared" si="5"/>
        <v>0</v>
      </c>
      <c r="P78" s="30">
        <f t="shared" si="5"/>
        <v>-2.06666667</v>
      </c>
      <c r="Q78" s="30">
        <f t="shared" si="5"/>
        <v>-4</v>
      </c>
      <c r="R78" s="30">
        <f t="shared" si="5"/>
        <v>-4</v>
      </c>
      <c r="S78" s="30">
        <f t="shared" si="5"/>
        <v>-14</v>
      </c>
      <c r="T78" s="30">
        <f t="shared" si="5"/>
        <v>-19.333333329999999</v>
      </c>
      <c r="U78" s="30">
        <f t="shared" si="5"/>
        <v>12</v>
      </c>
      <c r="V78" s="30">
        <f t="shared" si="5"/>
        <v>6.93333333</v>
      </c>
      <c r="W78" s="30">
        <f t="shared" si="5"/>
        <v>0</v>
      </c>
      <c r="X78" s="30">
        <f t="shared" si="5"/>
        <v>10.199999999999999</v>
      </c>
      <c r="Y78" s="30">
        <f t="shared" si="5"/>
        <v>0</v>
      </c>
      <c r="Z78" s="30">
        <f t="shared" si="5"/>
        <v>0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45906</v>
      </c>
      <c r="C79" s="35">
        <f t="shared" si="2"/>
        <v>42.333333340000003</v>
      </c>
      <c r="D79" s="36">
        <f t="shared" si="3"/>
        <v>-8</v>
      </c>
      <c r="E79" s="48">
        <f t="shared" si="5"/>
        <v>0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-1</v>
      </c>
      <c r="N79" s="30">
        <f t="shared" si="5"/>
        <v>-1</v>
      </c>
      <c r="O79" s="30">
        <f t="shared" si="5"/>
        <v>-1</v>
      </c>
      <c r="P79" s="30">
        <f t="shared" si="5"/>
        <v>-1</v>
      </c>
      <c r="Q79" s="30">
        <f t="shared" si="5"/>
        <v>-1</v>
      </c>
      <c r="R79" s="30">
        <f t="shared" si="5"/>
        <v>-1</v>
      </c>
      <c r="S79" s="30">
        <f t="shared" si="5"/>
        <v>-1</v>
      </c>
      <c r="T79" s="30">
        <f t="shared" si="5"/>
        <v>-1</v>
      </c>
      <c r="U79" s="30">
        <f t="shared" si="5"/>
        <v>0</v>
      </c>
      <c r="V79" s="30">
        <f t="shared" si="5"/>
        <v>0</v>
      </c>
      <c r="W79" s="30">
        <f t="shared" si="5"/>
        <v>28.666666670000001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13.66666667</v>
      </c>
    </row>
    <row r="80" spans="1:28" ht="15.75" x14ac:dyDescent="0.25">
      <c r="A80" s="23"/>
      <c r="B80" s="32">
        <v>45907</v>
      </c>
      <c r="C80" s="35">
        <f t="shared" si="2"/>
        <v>202.58333332999999</v>
      </c>
      <c r="D80" s="36">
        <f t="shared" si="3"/>
        <v>-100.58333333</v>
      </c>
      <c r="E80" s="48">
        <f t="shared" si="5"/>
        <v>16.666666670000001</v>
      </c>
      <c r="F80" s="30">
        <f t="shared" si="5"/>
        <v>0</v>
      </c>
      <c r="G80" s="30">
        <f t="shared" si="5"/>
        <v>23.333333329999999</v>
      </c>
      <c r="H80" s="30">
        <f t="shared" si="5"/>
        <v>40</v>
      </c>
      <c r="I80" s="30">
        <f t="shared" si="5"/>
        <v>40</v>
      </c>
      <c r="J80" s="30">
        <f t="shared" si="5"/>
        <v>40</v>
      </c>
      <c r="K80" s="30">
        <f t="shared" si="5"/>
        <v>19.833333329999999</v>
      </c>
      <c r="L80" s="30">
        <f t="shared" si="5"/>
        <v>16.916666670000001</v>
      </c>
      <c r="M80" s="30">
        <f t="shared" si="5"/>
        <v>-1</v>
      </c>
      <c r="N80" s="30">
        <f t="shared" si="5"/>
        <v>-1</v>
      </c>
      <c r="O80" s="30">
        <f t="shared" si="5"/>
        <v>-1</v>
      </c>
      <c r="P80" s="30">
        <f t="shared" si="5"/>
        <v>-1</v>
      </c>
      <c r="Q80" s="30">
        <f t="shared" si="5"/>
        <v>-1</v>
      </c>
      <c r="R80" s="30">
        <f t="shared" si="5"/>
        <v>-1</v>
      </c>
      <c r="S80" s="30">
        <f t="shared" si="5"/>
        <v>-1</v>
      </c>
      <c r="T80" s="30">
        <f t="shared" si="5"/>
        <v>-1</v>
      </c>
      <c r="U80" s="30">
        <f t="shared" si="5"/>
        <v>0</v>
      </c>
      <c r="V80" s="30">
        <f t="shared" si="5"/>
        <v>0</v>
      </c>
      <c r="W80" s="30">
        <f t="shared" si="5"/>
        <v>5.8333333300000003</v>
      </c>
      <c r="X80" s="30">
        <f t="shared" si="5"/>
        <v>0</v>
      </c>
      <c r="Y80" s="30">
        <f t="shared" si="5"/>
        <v>0</v>
      </c>
      <c r="Z80" s="30">
        <f t="shared" si="5"/>
        <v>-21.583333329999999</v>
      </c>
      <c r="AA80" s="30">
        <f t="shared" si="5"/>
        <v>-35</v>
      </c>
      <c r="AB80" s="31">
        <f t="shared" si="5"/>
        <v>-36</v>
      </c>
    </row>
    <row r="81" spans="1:28" ht="15.75" x14ac:dyDescent="0.25">
      <c r="A81" s="23"/>
      <c r="B81" s="32">
        <v>45908</v>
      </c>
      <c r="C81" s="35">
        <f t="shared" si="2"/>
        <v>0</v>
      </c>
      <c r="D81" s="36">
        <f t="shared" si="3"/>
        <v>-318.69999999000004</v>
      </c>
      <c r="E81" s="48">
        <f t="shared" si="5"/>
        <v>-36</v>
      </c>
      <c r="F81" s="30">
        <f t="shared" si="5"/>
        <v>-7.5833333300000003</v>
      </c>
      <c r="G81" s="30">
        <f t="shared" si="5"/>
        <v>0</v>
      </c>
      <c r="H81" s="30">
        <f t="shared" si="5"/>
        <v>0</v>
      </c>
      <c r="I81" s="30">
        <f t="shared" si="5"/>
        <v>-22.75</v>
      </c>
      <c r="J81" s="30">
        <f t="shared" si="5"/>
        <v>-35</v>
      </c>
      <c r="K81" s="30">
        <f t="shared" si="5"/>
        <v>0</v>
      </c>
      <c r="L81" s="30">
        <f t="shared" si="5"/>
        <v>0</v>
      </c>
      <c r="M81" s="30">
        <f t="shared" si="5"/>
        <v>-27</v>
      </c>
      <c r="N81" s="30">
        <f t="shared" si="5"/>
        <v>-9</v>
      </c>
      <c r="O81" s="30">
        <f t="shared" si="5"/>
        <v>-4</v>
      </c>
      <c r="P81" s="30">
        <f t="shared" si="5"/>
        <v>-4</v>
      </c>
      <c r="Q81" s="30">
        <f t="shared" si="5"/>
        <v>-4</v>
      </c>
      <c r="R81" s="30">
        <f t="shared" si="5"/>
        <v>-4</v>
      </c>
      <c r="S81" s="30">
        <f t="shared" si="5"/>
        <v>-14</v>
      </c>
      <c r="T81" s="30">
        <f t="shared" si="5"/>
        <v>-29</v>
      </c>
      <c r="U81" s="30">
        <f t="shared" si="5"/>
        <v>-36</v>
      </c>
      <c r="V81" s="30">
        <f t="shared" si="5"/>
        <v>-55.033333329999998</v>
      </c>
      <c r="W81" s="30">
        <f t="shared" si="5"/>
        <v>-31.333333329999999</v>
      </c>
      <c r="X81" s="30">
        <f t="shared" si="5"/>
        <v>0</v>
      </c>
      <c r="Y81" s="30">
        <f t="shared" si="5"/>
        <v>0</v>
      </c>
      <c r="Z81" s="30">
        <f t="shared" si="5"/>
        <v>0</v>
      </c>
      <c r="AA81" s="30">
        <f t="shared" si="5"/>
        <v>0</v>
      </c>
      <c r="AB81" s="31">
        <f t="shared" si="5"/>
        <v>0</v>
      </c>
    </row>
    <row r="82" spans="1:28" ht="15.75" x14ac:dyDescent="0.25">
      <c r="A82" s="23"/>
      <c r="B82" s="32">
        <v>45909</v>
      </c>
      <c r="C82" s="35">
        <f t="shared" si="2"/>
        <v>18.149999999999999</v>
      </c>
      <c r="D82" s="36">
        <f t="shared" si="3"/>
        <v>-15.4</v>
      </c>
      <c r="E82" s="48">
        <f t="shared" si="5"/>
        <v>17.766666669999999</v>
      </c>
      <c r="F82" s="30">
        <f t="shared" si="5"/>
        <v>0.38333333000000103</v>
      </c>
      <c r="G82" s="30">
        <f t="shared" si="5"/>
        <v>-14.4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-1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0</v>
      </c>
      <c r="P82" s="30">
        <f t="shared" si="5"/>
        <v>0</v>
      </c>
      <c r="Q82" s="30">
        <f t="shared" si="5"/>
        <v>0</v>
      </c>
      <c r="R82" s="30">
        <f t="shared" si="5"/>
        <v>0</v>
      </c>
      <c r="S82" s="30">
        <f t="shared" si="5"/>
        <v>0</v>
      </c>
      <c r="T82" s="30">
        <f t="shared" si="5"/>
        <v>0</v>
      </c>
      <c r="U82" s="30">
        <f t="shared" si="5"/>
        <v>0</v>
      </c>
      <c r="V82" s="30">
        <f t="shared" si="5"/>
        <v>0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45910</v>
      </c>
      <c r="C83" s="35">
        <f t="shared" si="2"/>
        <v>208.56666666000004</v>
      </c>
      <c r="D83" s="36">
        <f t="shared" si="3"/>
        <v>-10.683333340000001</v>
      </c>
      <c r="E83" s="48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11.55</v>
      </c>
      <c r="M83" s="30">
        <f t="shared" si="5"/>
        <v>0</v>
      </c>
      <c r="N83" s="30">
        <f t="shared" si="5"/>
        <v>0</v>
      </c>
      <c r="O83" s="30">
        <f t="shared" si="5"/>
        <v>0</v>
      </c>
      <c r="P83" s="30">
        <f t="shared" si="5"/>
        <v>-2.46666667</v>
      </c>
      <c r="Q83" s="30">
        <f t="shared" si="5"/>
        <v>-4</v>
      </c>
      <c r="R83" s="30">
        <f t="shared" si="5"/>
        <v>-4.2166666700000004</v>
      </c>
      <c r="S83" s="30">
        <f t="shared" si="5"/>
        <v>47.816666660000003</v>
      </c>
      <c r="T83" s="30">
        <f t="shared" si="5"/>
        <v>60.333333330000002</v>
      </c>
      <c r="U83" s="30">
        <f t="shared" si="5"/>
        <v>15.4</v>
      </c>
      <c r="V83" s="30">
        <f t="shared" si="5"/>
        <v>0</v>
      </c>
      <c r="W83" s="30">
        <f t="shared" si="5"/>
        <v>9.8000000000000007</v>
      </c>
      <c r="X83" s="30">
        <f t="shared" si="5"/>
        <v>10.15</v>
      </c>
      <c r="Y83" s="30">
        <f t="shared" si="5"/>
        <v>0</v>
      </c>
      <c r="Z83" s="30">
        <f t="shared" si="5"/>
        <v>11.516666669999999</v>
      </c>
      <c r="AA83" s="30">
        <f t="shared" si="5"/>
        <v>21</v>
      </c>
      <c r="AB83" s="31">
        <f t="shared" si="5"/>
        <v>21</v>
      </c>
    </row>
    <row r="84" spans="1:28" ht="15.75" x14ac:dyDescent="0.25">
      <c r="A84" s="23"/>
      <c r="B84" s="32">
        <v>45911</v>
      </c>
      <c r="C84" s="35">
        <f t="shared" si="2"/>
        <v>380.05</v>
      </c>
      <c r="D84" s="36">
        <f t="shared" si="3"/>
        <v>-2.9166666700000001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-0.66666667000000002</v>
      </c>
      <c r="M84" s="30">
        <f t="shared" si="5"/>
        <v>38</v>
      </c>
      <c r="N84" s="30">
        <f t="shared" si="5"/>
        <v>40</v>
      </c>
      <c r="O84" s="30">
        <f t="shared" si="5"/>
        <v>60</v>
      </c>
      <c r="P84" s="30">
        <f t="shared" si="5"/>
        <v>60</v>
      </c>
      <c r="Q84" s="30">
        <f t="shared" si="5"/>
        <v>60</v>
      </c>
      <c r="R84" s="30">
        <f t="shared" si="5"/>
        <v>60</v>
      </c>
      <c r="S84" s="30">
        <f t="shared" si="5"/>
        <v>51</v>
      </c>
      <c r="T84" s="30">
        <f t="shared" si="5"/>
        <v>11.05</v>
      </c>
      <c r="U84" s="30">
        <f t="shared" si="5"/>
        <v>-0.25</v>
      </c>
      <c r="V84" s="30">
        <f t="shared" si="5"/>
        <v>-1</v>
      </c>
      <c r="W84" s="30">
        <f t="shared" si="5"/>
        <v>-1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45912</v>
      </c>
      <c r="C85" s="35">
        <f t="shared" si="2"/>
        <v>0</v>
      </c>
      <c r="D85" s="36">
        <f t="shared" si="3"/>
        <v>-175.61666665999999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-29.4</v>
      </c>
      <c r="I85" s="30">
        <f t="shared" si="5"/>
        <v>-19.2</v>
      </c>
      <c r="J85" s="30">
        <f t="shared" si="5"/>
        <v>0</v>
      </c>
      <c r="K85" s="30">
        <f t="shared" si="5"/>
        <v>0</v>
      </c>
      <c r="L85" s="30">
        <f t="shared" si="5"/>
        <v>0</v>
      </c>
      <c r="M85" s="30">
        <f t="shared" si="5"/>
        <v>-1</v>
      </c>
      <c r="N85" s="30">
        <f t="shared" si="5"/>
        <v>-1</v>
      </c>
      <c r="O85" s="30">
        <f t="shared" si="5"/>
        <v>-1</v>
      </c>
      <c r="P85" s="30">
        <f t="shared" si="5"/>
        <v>-1</v>
      </c>
      <c r="Q85" s="30">
        <f t="shared" si="5"/>
        <v>-1</v>
      </c>
      <c r="R85" s="30">
        <f t="shared" si="5"/>
        <v>-1</v>
      </c>
      <c r="S85" s="30">
        <f t="shared" si="5"/>
        <v>-1</v>
      </c>
      <c r="T85" s="30">
        <f t="shared" ref="T85:AB85" si="6">T15+T50</f>
        <v>-1</v>
      </c>
      <c r="U85" s="30">
        <f t="shared" si="6"/>
        <v>-1</v>
      </c>
      <c r="V85" s="30">
        <f t="shared" si="6"/>
        <v>0</v>
      </c>
      <c r="W85" s="30">
        <f t="shared" si="6"/>
        <v>-23.43333333</v>
      </c>
      <c r="X85" s="30">
        <f t="shared" si="6"/>
        <v>-38</v>
      </c>
      <c r="Y85" s="30">
        <f t="shared" si="6"/>
        <v>0</v>
      </c>
      <c r="Z85" s="30">
        <f t="shared" si="6"/>
        <v>0</v>
      </c>
      <c r="AA85" s="30">
        <f t="shared" si="6"/>
        <v>-21.583333329999999</v>
      </c>
      <c r="AB85" s="31">
        <f t="shared" si="6"/>
        <v>-35</v>
      </c>
    </row>
    <row r="86" spans="1:28" ht="15.75" x14ac:dyDescent="0.25">
      <c r="A86" s="23"/>
      <c r="B86" s="32">
        <v>45913</v>
      </c>
      <c r="C86" s="35">
        <f t="shared" si="2"/>
        <v>40</v>
      </c>
      <c r="D86" s="36">
        <f t="shared" si="3"/>
        <v>-95.566666670000004</v>
      </c>
      <c r="E86" s="48">
        <f t="shared" ref="E86:AB96" si="7">E16+E51</f>
        <v>-18.666666670000001</v>
      </c>
      <c r="F86" s="30">
        <f t="shared" si="7"/>
        <v>-16.8</v>
      </c>
      <c r="G86" s="30">
        <f t="shared" si="7"/>
        <v>-36</v>
      </c>
      <c r="H86" s="30">
        <f t="shared" si="7"/>
        <v>-20.399999999999999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0</v>
      </c>
      <c r="N86" s="30">
        <f t="shared" si="7"/>
        <v>0</v>
      </c>
      <c r="O86" s="30">
        <f t="shared" si="7"/>
        <v>-0.7</v>
      </c>
      <c r="P86" s="30">
        <f t="shared" si="7"/>
        <v>-1</v>
      </c>
      <c r="Q86" s="30">
        <f t="shared" si="7"/>
        <v>-1</v>
      </c>
      <c r="R86" s="30">
        <f t="shared" si="7"/>
        <v>-1</v>
      </c>
      <c r="S86" s="30">
        <f t="shared" si="7"/>
        <v>12</v>
      </c>
      <c r="T86" s="30">
        <f t="shared" si="7"/>
        <v>28</v>
      </c>
      <c r="U86" s="30">
        <f t="shared" si="7"/>
        <v>0</v>
      </c>
      <c r="V86" s="30">
        <f t="shared" si="7"/>
        <v>0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45914</v>
      </c>
      <c r="C87" s="35">
        <f t="shared" si="2"/>
        <v>0</v>
      </c>
      <c r="D87" s="36">
        <f t="shared" si="3"/>
        <v>-4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0</v>
      </c>
      <c r="N87" s="30">
        <f t="shared" si="7"/>
        <v>0</v>
      </c>
      <c r="O87" s="30">
        <f t="shared" si="7"/>
        <v>0</v>
      </c>
      <c r="P87" s="30">
        <f t="shared" si="7"/>
        <v>0</v>
      </c>
      <c r="Q87" s="30">
        <f t="shared" si="7"/>
        <v>0</v>
      </c>
      <c r="R87" s="30">
        <f t="shared" si="7"/>
        <v>0</v>
      </c>
      <c r="S87" s="30">
        <f t="shared" si="7"/>
        <v>-1</v>
      </c>
      <c r="T87" s="30">
        <f t="shared" si="7"/>
        <v>-1</v>
      </c>
      <c r="U87" s="30">
        <f t="shared" si="7"/>
        <v>-1</v>
      </c>
      <c r="V87" s="30">
        <f t="shared" si="7"/>
        <v>-1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45915</v>
      </c>
      <c r="C88" s="35">
        <f t="shared" si="2"/>
        <v>176.83333333000002</v>
      </c>
      <c r="D88" s="36">
        <f t="shared" si="3"/>
        <v>-6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15.33333333</v>
      </c>
      <c r="I88" s="30">
        <f t="shared" si="7"/>
        <v>20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-1</v>
      </c>
      <c r="N88" s="30">
        <f t="shared" si="7"/>
        <v>-1</v>
      </c>
      <c r="O88" s="30">
        <f t="shared" si="7"/>
        <v>-1</v>
      </c>
      <c r="P88" s="30">
        <f t="shared" si="7"/>
        <v>-1</v>
      </c>
      <c r="Q88" s="30">
        <f t="shared" si="7"/>
        <v>-1</v>
      </c>
      <c r="R88" s="30">
        <f t="shared" si="7"/>
        <v>0</v>
      </c>
      <c r="S88" s="30">
        <f t="shared" si="7"/>
        <v>-1</v>
      </c>
      <c r="T88" s="30">
        <f t="shared" si="7"/>
        <v>0</v>
      </c>
      <c r="U88" s="30">
        <f t="shared" si="7"/>
        <v>0</v>
      </c>
      <c r="V88" s="30">
        <f t="shared" si="7"/>
        <v>15.83333333</v>
      </c>
      <c r="W88" s="30">
        <f t="shared" si="7"/>
        <v>50</v>
      </c>
      <c r="X88" s="30">
        <f t="shared" si="7"/>
        <v>0</v>
      </c>
      <c r="Y88" s="30">
        <f t="shared" si="7"/>
        <v>14.66666667</v>
      </c>
      <c r="Z88" s="30">
        <f t="shared" si="7"/>
        <v>40</v>
      </c>
      <c r="AA88" s="30">
        <f t="shared" si="7"/>
        <v>16</v>
      </c>
      <c r="AB88" s="31">
        <f t="shared" si="7"/>
        <v>5</v>
      </c>
    </row>
    <row r="89" spans="1:28" ht="15.75" x14ac:dyDescent="0.25">
      <c r="A89" s="23"/>
      <c r="B89" s="32">
        <v>45916</v>
      </c>
      <c r="C89" s="35">
        <f t="shared" si="2"/>
        <v>130.5</v>
      </c>
      <c r="D89" s="36">
        <f t="shared" si="3"/>
        <v>-3.9666666700000004</v>
      </c>
      <c r="E89" s="48">
        <f t="shared" si="7"/>
        <v>11.66666667</v>
      </c>
      <c r="F89" s="30">
        <f t="shared" si="7"/>
        <v>12</v>
      </c>
      <c r="G89" s="30">
        <f t="shared" si="7"/>
        <v>20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28.5</v>
      </c>
      <c r="L89" s="30">
        <f t="shared" si="7"/>
        <v>25</v>
      </c>
      <c r="M89" s="30">
        <f t="shared" si="7"/>
        <v>14.33333333</v>
      </c>
      <c r="N89" s="30">
        <f t="shared" si="7"/>
        <v>19</v>
      </c>
      <c r="O89" s="30">
        <f t="shared" si="7"/>
        <v>0</v>
      </c>
      <c r="P89" s="30">
        <f t="shared" si="7"/>
        <v>-0.26666666999999999</v>
      </c>
      <c r="Q89" s="30">
        <f t="shared" si="7"/>
        <v>-1</v>
      </c>
      <c r="R89" s="30">
        <f t="shared" si="7"/>
        <v>-1</v>
      </c>
      <c r="S89" s="30">
        <f t="shared" si="7"/>
        <v>-0.25</v>
      </c>
      <c r="T89" s="30">
        <f t="shared" si="7"/>
        <v>-1</v>
      </c>
      <c r="U89" s="30">
        <f t="shared" si="7"/>
        <v>-0.45</v>
      </c>
      <c r="V89" s="30">
        <f t="shared" si="7"/>
        <v>0</v>
      </c>
      <c r="W89" s="30">
        <f t="shared" si="7"/>
        <v>0</v>
      </c>
      <c r="X89" s="30">
        <f t="shared" si="7"/>
        <v>0</v>
      </c>
      <c r="Y89" s="30">
        <f t="shared" si="7"/>
        <v>0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45917</v>
      </c>
      <c r="C90" s="35">
        <f t="shared" si="2"/>
        <v>146.66666666</v>
      </c>
      <c r="D90" s="36">
        <f t="shared" si="3"/>
        <v>-207.73333333000002</v>
      </c>
      <c r="E90" s="48">
        <f t="shared" si="7"/>
        <v>11</v>
      </c>
      <c r="F90" s="30">
        <f t="shared" si="7"/>
        <v>20</v>
      </c>
      <c r="G90" s="30">
        <f t="shared" si="7"/>
        <v>8.3333333300000003</v>
      </c>
      <c r="H90" s="30">
        <f t="shared" si="7"/>
        <v>0</v>
      </c>
      <c r="I90" s="30">
        <f t="shared" si="7"/>
        <v>0</v>
      </c>
      <c r="J90" s="30">
        <f t="shared" si="7"/>
        <v>-1</v>
      </c>
      <c r="K90" s="30">
        <f t="shared" si="7"/>
        <v>-1</v>
      </c>
      <c r="L90" s="30">
        <f t="shared" si="7"/>
        <v>0</v>
      </c>
      <c r="M90" s="30">
        <f t="shared" si="7"/>
        <v>30.333333329999999</v>
      </c>
      <c r="N90" s="30">
        <f t="shared" si="7"/>
        <v>20</v>
      </c>
      <c r="O90" s="30">
        <f t="shared" si="7"/>
        <v>20</v>
      </c>
      <c r="P90" s="30">
        <f t="shared" si="7"/>
        <v>20</v>
      </c>
      <c r="Q90" s="30">
        <f t="shared" si="7"/>
        <v>17</v>
      </c>
      <c r="R90" s="30">
        <f t="shared" si="7"/>
        <v>-1</v>
      </c>
      <c r="S90" s="30">
        <f t="shared" si="7"/>
        <v>-1</v>
      </c>
      <c r="T90" s="30">
        <f t="shared" si="7"/>
        <v>-1</v>
      </c>
      <c r="U90" s="30">
        <f t="shared" si="7"/>
        <v>-1</v>
      </c>
      <c r="V90" s="30">
        <f t="shared" si="7"/>
        <v>-28.333333329999999</v>
      </c>
      <c r="W90" s="30">
        <f t="shared" si="7"/>
        <v>-35</v>
      </c>
      <c r="X90" s="30">
        <f t="shared" si="7"/>
        <v>-35</v>
      </c>
      <c r="Y90" s="30">
        <f t="shared" si="7"/>
        <v>-35</v>
      </c>
      <c r="Z90" s="30">
        <f t="shared" si="7"/>
        <v>-28.4</v>
      </c>
      <c r="AA90" s="30">
        <f t="shared" si="7"/>
        <v>-39</v>
      </c>
      <c r="AB90" s="31">
        <f t="shared" si="7"/>
        <v>-1</v>
      </c>
    </row>
    <row r="91" spans="1:28" ht="15.75" x14ac:dyDescent="0.25">
      <c r="A91" s="23"/>
      <c r="B91" s="32">
        <v>45918</v>
      </c>
      <c r="C91" s="35">
        <f t="shared" si="2"/>
        <v>0</v>
      </c>
      <c r="D91" s="36">
        <f t="shared" si="3"/>
        <v>-188</v>
      </c>
      <c r="E91" s="48">
        <f t="shared" si="7"/>
        <v>-1</v>
      </c>
      <c r="F91" s="30">
        <f t="shared" si="7"/>
        <v>-1</v>
      </c>
      <c r="G91" s="30">
        <f t="shared" si="7"/>
        <v>-1</v>
      </c>
      <c r="H91" s="30">
        <f t="shared" si="7"/>
        <v>-1</v>
      </c>
      <c r="I91" s="30">
        <f t="shared" si="7"/>
        <v>-1</v>
      </c>
      <c r="J91" s="30">
        <f t="shared" si="7"/>
        <v>-1</v>
      </c>
      <c r="K91" s="30">
        <f t="shared" si="7"/>
        <v>0</v>
      </c>
      <c r="L91" s="30">
        <f t="shared" si="7"/>
        <v>0</v>
      </c>
      <c r="M91" s="30">
        <f t="shared" si="7"/>
        <v>-1</v>
      </c>
      <c r="N91" s="30">
        <f t="shared" si="7"/>
        <v>-1</v>
      </c>
      <c r="O91" s="30">
        <f t="shared" si="7"/>
        <v>-1</v>
      </c>
      <c r="P91" s="30">
        <f t="shared" si="7"/>
        <v>-1</v>
      </c>
      <c r="Q91" s="30">
        <f t="shared" si="7"/>
        <v>-1</v>
      </c>
      <c r="R91" s="30">
        <f t="shared" si="7"/>
        <v>-1</v>
      </c>
      <c r="S91" s="30">
        <f t="shared" si="7"/>
        <v>-1</v>
      </c>
      <c r="T91" s="30">
        <f t="shared" si="7"/>
        <v>-1</v>
      </c>
      <c r="U91" s="30">
        <f t="shared" si="7"/>
        <v>-1</v>
      </c>
      <c r="V91" s="30">
        <f t="shared" si="7"/>
        <v>-1</v>
      </c>
      <c r="W91" s="30">
        <f t="shared" si="7"/>
        <v>-20</v>
      </c>
      <c r="X91" s="30">
        <f t="shared" si="7"/>
        <v>-50</v>
      </c>
      <c r="Y91" s="30">
        <f t="shared" si="7"/>
        <v>-50</v>
      </c>
      <c r="Z91" s="30">
        <f t="shared" si="7"/>
        <v>-50</v>
      </c>
      <c r="AA91" s="30">
        <f t="shared" si="7"/>
        <v>-1</v>
      </c>
      <c r="AB91" s="31">
        <f t="shared" si="7"/>
        <v>-1</v>
      </c>
    </row>
    <row r="92" spans="1:28" ht="15.75" x14ac:dyDescent="0.25">
      <c r="A92" s="23"/>
      <c r="B92" s="32">
        <v>45919</v>
      </c>
      <c r="C92" s="35">
        <f t="shared" si="2"/>
        <v>0</v>
      </c>
      <c r="D92" s="36">
        <f t="shared" si="3"/>
        <v>-51</v>
      </c>
      <c r="E92" s="48">
        <f t="shared" si="7"/>
        <v>-1</v>
      </c>
      <c r="F92" s="30">
        <f t="shared" si="7"/>
        <v>-1</v>
      </c>
      <c r="G92" s="30">
        <f t="shared" si="7"/>
        <v>-1</v>
      </c>
      <c r="H92" s="30">
        <f t="shared" si="7"/>
        <v>-1</v>
      </c>
      <c r="I92" s="30">
        <f t="shared" si="7"/>
        <v>-1</v>
      </c>
      <c r="J92" s="30">
        <f t="shared" si="7"/>
        <v>-1</v>
      </c>
      <c r="K92" s="30">
        <f t="shared" si="7"/>
        <v>-1</v>
      </c>
      <c r="L92" s="30">
        <f t="shared" si="7"/>
        <v>-1</v>
      </c>
      <c r="M92" s="30">
        <f t="shared" si="7"/>
        <v>-1</v>
      </c>
      <c r="N92" s="30">
        <f t="shared" si="7"/>
        <v>-1</v>
      </c>
      <c r="O92" s="30">
        <f t="shared" si="7"/>
        <v>-1</v>
      </c>
      <c r="P92" s="30">
        <f t="shared" si="7"/>
        <v>-1</v>
      </c>
      <c r="Q92" s="30">
        <f t="shared" si="7"/>
        <v>-1</v>
      </c>
      <c r="R92" s="30">
        <f t="shared" si="7"/>
        <v>-1</v>
      </c>
      <c r="S92" s="30">
        <f t="shared" si="7"/>
        <v>-1</v>
      </c>
      <c r="T92" s="30">
        <f t="shared" si="7"/>
        <v>-1</v>
      </c>
      <c r="U92" s="30">
        <f t="shared" si="7"/>
        <v>-1</v>
      </c>
      <c r="V92" s="30">
        <f t="shared" si="7"/>
        <v>-21</v>
      </c>
      <c r="W92" s="30">
        <f t="shared" si="7"/>
        <v>-13</v>
      </c>
      <c r="X92" s="30">
        <f t="shared" si="7"/>
        <v>0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45920</v>
      </c>
      <c r="C93" s="35">
        <f t="shared" si="2"/>
        <v>59.333333339999996</v>
      </c>
      <c r="D93" s="36">
        <f t="shared" si="3"/>
        <v>-6.18333333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-0.18333332999999999</v>
      </c>
      <c r="I93" s="30">
        <f t="shared" si="7"/>
        <v>-1</v>
      </c>
      <c r="J93" s="30">
        <f t="shared" si="7"/>
        <v>-1</v>
      </c>
      <c r="K93" s="30">
        <f t="shared" si="7"/>
        <v>-1</v>
      </c>
      <c r="L93" s="30">
        <f t="shared" si="7"/>
        <v>-1</v>
      </c>
      <c r="M93" s="30">
        <f t="shared" si="7"/>
        <v>-1</v>
      </c>
      <c r="N93" s="30">
        <f t="shared" si="7"/>
        <v>0</v>
      </c>
      <c r="O93" s="30">
        <f t="shared" si="7"/>
        <v>0</v>
      </c>
      <c r="P93" s="30">
        <f t="shared" si="7"/>
        <v>0</v>
      </c>
      <c r="Q93" s="30">
        <f t="shared" si="7"/>
        <v>0</v>
      </c>
      <c r="R93" s="30">
        <f t="shared" si="7"/>
        <v>4.6666666699999997</v>
      </c>
      <c r="S93" s="30">
        <f t="shared" si="7"/>
        <v>20</v>
      </c>
      <c r="T93" s="30">
        <f t="shared" si="7"/>
        <v>20</v>
      </c>
      <c r="U93" s="30">
        <f t="shared" si="7"/>
        <v>9</v>
      </c>
      <c r="V93" s="30">
        <f t="shared" si="7"/>
        <v>5.6666666699999997</v>
      </c>
      <c r="W93" s="30">
        <f t="shared" si="7"/>
        <v>0</v>
      </c>
      <c r="X93" s="30">
        <f t="shared" si="7"/>
        <v>0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-1</v>
      </c>
    </row>
    <row r="94" spans="1:28" ht="15.75" x14ac:dyDescent="0.25">
      <c r="A94" s="23"/>
      <c r="B94" s="32">
        <v>45921</v>
      </c>
      <c r="C94" s="35">
        <f t="shared" si="2"/>
        <v>80.866666670000001</v>
      </c>
      <c r="D94" s="36">
        <f t="shared" si="3"/>
        <v>-28</v>
      </c>
      <c r="E94" s="48">
        <f t="shared" si="7"/>
        <v>0</v>
      </c>
      <c r="F94" s="30">
        <f t="shared" si="7"/>
        <v>0</v>
      </c>
      <c r="G94" s="30">
        <f t="shared" si="7"/>
        <v>0</v>
      </c>
      <c r="H94" s="30">
        <f t="shared" si="7"/>
        <v>0</v>
      </c>
      <c r="I94" s="30">
        <f t="shared" si="7"/>
        <v>-1</v>
      </c>
      <c r="J94" s="30">
        <f t="shared" si="7"/>
        <v>-1</v>
      </c>
      <c r="K94" s="30">
        <f t="shared" si="7"/>
        <v>-1</v>
      </c>
      <c r="L94" s="30">
        <f t="shared" si="7"/>
        <v>-1</v>
      </c>
      <c r="M94" s="30">
        <f t="shared" si="7"/>
        <v>-1</v>
      </c>
      <c r="N94" s="30">
        <f t="shared" si="7"/>
        <v>-1</v>
      </c>
      <c r="O94" s="30">
        <f t="shared" si="7"/>
        <v>-1</v>
      </c>
      <c r="P94" s="30">
        <f t="shared" si="7"/>
        <v>16.533333340000002</v>
      </c>
      <c r="Q94" s="30">
        <f t="shared" si="7"/>
        <v>20</v>
      </c>
      <c r="R94" s="30">
        <f t="shared" si="7"/>
        <v>20</v>
      </c>
      <c r="S94" s="30">
        <f t="shared" si="7"/>
        <v>20</v>
      </c>
      <c r="T94" s="30">
        <f t="shared" si="7"/>
        <v>4.3333333300000003</v>
      </c>
      <c r="U94" s="30">
        <f t="shared" si="7"/>
        <v>-1</v>
      </c>
      <c r="V94" s="30">
        <f t="shared" si="7"/>
        <v>-1</v>
      </c>
      <c r="W94" s="30">
        <f t="shared" si="7"/>
        <v>-19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45922</v>
      </c>
      <c r="C95" s="35">
        <f t="shared" si="2"/>
        <v>145.35000001</v>
      </c>
      <c r="D95" s="36">
        <f t="shared" si="3"/>
        <v>-49.583333330000002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-35</v>
      </c>
      <c r="K95" s="30">
        <f t="shared" si="7"/>
        <v>-14.58333333</v>
      </c>
      <c r="L95" s="30">
        <f t="shared" si="7"/>
        <v>0</v>
      </c>
      <c r="M95" s="30">
        <f t="shared" si="7"/>
        <v>28.9</v>
      </c>
      <c r="N95" s="30">
        <f t="shared" si="7"/>
        <v>0</v>
      </c>
      <c r="O95" s="30">
        <f t="shared" si="7"/>
        <v>0</v>
      </c>
      <c r="P95" s="30">
        <f t="shared" si="7"/>
        <v>0</v>
      </c>
      <c r="Q95" s="30">
        <f t="shared" si="7"/>
        <v>0</v>
      </c>
      <c r="R95" s="30">
        <f t="shared" si="7"/>
        <v>7</v>
      </c>
      <c r="S95" s="30">
        <f t="shared" si="7"/>
        <v>20</v>
      </c>
      <c r="T95" s="30">
        <f t="shared" si="7"/>
        <v>25.5</v>
      </c>
      <c r="U95" s="30">
        <f t="shared" si="7"/>
        <v>3.1166666699999999</v>
      </c>
      <c r="V95" s="30">
        <f t="shared" si="7"/>
        <v>21</v>
      </c>
      <c r="W95" s="30">
        <f t="shared" si="7"/>
        <v>27.266666669999999</v>
      </c>
      <c r="X95" s="30">
        <f t="shared" si="7"/>
        <v>12.56666667</v>
      </c>
      <c r="Y95" s="30">
        <f t="shared" si="7"/>
        <v>0</v>
      </c>
      <c r="Z95" s="30">
        <f t="shared" si="7"/>
        <v>0</v>
      </c>
      <c r="AA95" s="30">
        <f t="shared" si="7"/>
        <v>0</v>
      </c>
      <c r="AB95" s="31">
        <f t="shared" si="7"/>
        <v>0</v>
      </c>
    </row>
    <row r="96" spans="1:28" ht="15.75" x14ac:dyDescent="0.25">
      <c r="A96" s="23"/>
      <c r="B96" s="32">
        <v>45923</v>
      </c>
      <c r="C96" s="35">
        <f t="shared" si="2"/>
        <v>4.3</v>
      </c>
      <c r="D96" s="36">
        <f t="shared" si="3"/>
        <v>0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0</v>
      </c>
      <c r="M96" s="30">
        <f t="shared" si="7"/>
        <v>0</v>
      </c>
      <c r="N96" s="30">
        <f t="shared" si="7"/>
        <v>0</v>
      </c>
      <c r="O96" s="30">
        <f t="shared" si="7"/>
        <v>0</v>
      </c>
      <c r="P96" s="30">
        <f t="shared" si="7"/>
        <v>0</v>
      </c>
      <c r="Q96" s="30">
        <f t="shared" si="7"/>
        <v>0</v>
      </c>
      <c r="R96" s="30">
        <f t="shared" si="7"/>
        <v>0</v>
      </c>
      <c r="S96" s="30">
        <f t="shared" si="7"/>
        <v>0</v>
      </c>
      <c r="T96" s="30">
        <f t="shared" ref="T96:AB96" si="8">T26+T61</f>
        <v>0</v>
      </c>
      <c r="U96" s="30">
        <f t="shared" si="8"/>
        <v>0</v>
      </c>
      <c r="V96" s="30">
        <f t="shared" si="8"/>
        <v>0.3</v>
      </c>
      <c r="W96" s="30">
        <f t="shared" si="8"/>
        <v>2</v>
      </c>
      <c r="X96" s="30">
        <f t="shared" si="8"/>
        <v>2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45924</v>
      </c>
      <c r="C97" s="35">
        <f t="shared" si="2"/>
        <v>120</v>
      </c>
      <c r="D97" s="36">
        <f t="shared" si="3"/>
        <v>-71.633333329999999</v>
      </c>
      <c r="E97" s="48">
        <f t="shared" ref="E97:AB104" si="9">E27+E62</f>
        <v>21</v>
      </c>
      <c r="F97" s="30">
        <f t="shared" si="9"/>
        <v>21</v>
      </c>
      <c r="G97" s="30">
        <f t="shared" si="9"/>
        <v>21</v>
      </c>
      <c r="H97" s="30">
        <f t="shared" si="9"/>
        <v>21</v>
      </c>
      <c r="I97" s="30">
        <f t="shared" si="9"/>
        <v>0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-8.4</v>
      </c>
      <c r="N97" s="30">
        <f t="shared" si="9"/>
        <v>-1</v>
      </c>
      <c r="O97" s="30">
        <f t="shared" si="9"/>
        <v>-1</v>
      </c>
      <c r="P97" s="30">
        <f t="shared" si="9"/>
        <v>0</v>
      </c>
      <c r="Q97" s="30">
        <f t="shared" si="9"/>
        <v>-1</v>
      </c>
      <c r="R97" s="30">
        <f t="shared" si="9"/>
        <v>6.3333333300000003</v>
      </c>
      <c r="S97" s="30">
        <f t="shared" si="9"/>
        <v>20</v>
      </c>
      <c r="T97" s="30">
        <f t="shared" si="9"/>
        <v>6.6666666699999997</v>
      </c>
      <c r="U97" s="30">
        <f t="shared" si="9"/>
        <v>0</v>
      </c>
      <c r="V97" s="30">
        <f t="shared" si="9"/>
        <v>3</v>
      </c>
      <c r="W97" s="30">
        <f t="shared" si="9"/>
        <v>0</v>
      </c>
      <c r="X97" s="30">
        <f t="shared" si="9"/>
        <v>0</v>
      </c>
      <c r="Y97" s="30">
        <f t="shared" si="9"/>
        <v>0</v>
      </c>
      <c r="Z97" s="30">
        <f t="shared" si="9"/>
        <v>-33.833333330000002</v>
      </c>
      <c r="AA97" s="30">
        <f t="shared" si="9"/>
        <v>-26.4</v>
      </c>
      <c r="AB97" s="31">
        <f t="shared" si="9"/>
        <v>0</v>
      </c>
    </row>
    <row r="98" spans="1:28" ht="15.75" x14ac:dyDescent="0.25">
      <c r="A98" s="23"/>
      <c r="B98" s="32">
        <v>45925</v>
      </c>
      <c r="C98" s="35">
        <f t="shared" si="2"/>
        <v>489.71666667</v>
      </c>
      <c r="D98" s="36">
        <f t="shared" si="3"/>
        <v>0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0</v>
      </c>
      <c r="L98" s="30">
        <f t="shared" si="9"/>
        <v>26.06666667</v>
      </c>
      <c r="M98" s="30">
        <f t="shared" si="9"/>
        <v>40</v>
      </c>
      <c r="N98" s="30">
        <f t="shared" si="9"/>
        <v>40</v>
      </c>
      <c r="O98" s="30">
        <f t="shared" si="9"/>
        <v>40</v>
      </c>
      <c r="P98" s="30">
        <f t="shared" si="9"/>
        <v>40</v>
      </c>
      <c r="Q98" s="30">
        <f t="shared" si="9"/>
        <v>40</v>
      </c>
      <c r="R98" s="30">
        <f t="shared" si="9"/>
        <v>40</v>
      </c>
      <c r="S98" s="30">
        <f t="shared" si="9"/>
        <v>40</v>
      </c>
      <c r="T98" s="30">
        <f t="shared" si="9"/>
        <v>40</v>
      </c>
      <c r="U98" s="30">
        <f t="shared" si="9"/>
        <v>40</v>
      </c>
      <c r="V98" s="30">
        <f t="shared" si="9"/>
        <v>28</v>
      </c>
      <c r="W98" s="30">
        <f t="shared" si="9"/>
        <v>51</v>
      </c>
      <c r="X98" s="30">
        <f t="shared" si="9"/>
        <v>24.65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45926</v>
      </c>
      <c r="C99" s="35">
        <f t="shared" si="2"/>
        <v>264.66666666000003</v>
      </c>
      <c r="D99" s="36">
        <f t="shared" si="3"/>
        <v>-0.53333333000000005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4.3333333300000003</v>
      </c>
      <c r="M99" s="30">
        <f t="shared" si="9"/>
        <v>37.5</v>
      </c>
      <c r="N99" s="30">
        <f t="shared" si="9"/>
        <v>7.3333333300000003</v>
      </c>
      <c r="O99" s="30">
        <f t="shared" si="9"/>
        <v>40</v>
      </c>
      <c r="P99" s="30">
        <f t="shared" si="9"/>
        <v>20</v>
      </c>
      <c r="Q99" s="30">
        <f t="shared" si="9"/>
        <v>20</v>
      </c>
      <c r="R99" s="30">
        <f t="shared" si="9"/>
        <v>20</v>
      </c>
      <c r="S99" s="30">
        <f t="shared" si="9"/>
        <v>-0.53333333000000005</v>
      </c>
      <c r="T99" s="30">
        <f t="shared" si="9"/>
        <v>20</v>
      </c>
      <c r="U99" s="30">
        <f t="shared" si="9"/>
        <v>20</v>
      </c>
      <c r="V99" s="30">
        <f t="shared" si="9"/>
        <v>13.33333333</v>
      </c>
      <c r="W99" s="30">
        <f t="shared" si="9"/>
        <v>23.3</v>
      </c>
      <c r="X99" s="30">
        <f t="shared" si="9"/>
        <v>21</v>
      </c>
      <c r="Y99" s="30">
        <f t="shared" si="9"/>
        <v>17.866666670000001</v>
      </c>
      <c r="Z99" s="30">
        <f t="shared" si="9"/>
        <v>0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45927</v>
      </c>
      <c r="C100" s="35">
        <f t="shared" si="2"/>
        <v>185.53333334000001</v>
      </c>
      <c r="D100" s="36">
        <f t="shared" si="3"/>
        <v>-1.3833333300000001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12.66666667</v>
      </c>
      <c r="N100" s="30">
        <f t="shared" si="9"/>
        <v>20</v>
      </c>
      <c r="O100" s="30">
        <f t="shared" si="9"/>
        <v>20</v>
      </c>
      <c r="P100" s="30">
        <f t="shared" si="9"/>
        <v>20</v>
      </c>
      <c r="Q100" s="30">
        <f t="shared" si="9"/>
        <v>14.33333333</v>
      </c>
      <c r="R100" s="30">
        <f t="shared" si="9"/>
        <v>-0.38333333000000003</v>
      </c>
      <c r="S100" s="30">
        <f t="shared" si="9"/>
        <v>-1</v>
      </c>
      <c r="T100" s="30">
        <f t="shared" si="9"/>
        <v>0</v>
      </c>
      <c r="U100" s="30">
        <f t="shared" si="9"/>
        <v>9.3833333400000001</v>
      </c>
      <c r="V100" s="30">
        <f t="shared" si="9"/>
        <v>20</v>
      </c>
      <c r="W100" s="30">
        <f t="shared" si="9"/>
        <v>10.15</v>
      </c>
      <c r="X100" s="30">
        <f t="shared" si="9"/>
        <v>16.8</v>
      </c>
      <c r="Y100" s="30">
        <f t="shared" si="9"/>
        <v>24</v>
      </c>
      <c r="Z100" s="30">
        <f t="shared" si="9"/>
        <v>18.2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45928</v>
      </c>
      <c r="C101" s="35">
        <f t="shared" si="2"/>
        <v>222.63333333</v>
      </c>
      <c r="D101" s="36">
        <f t="shared" si="3"/>
        <v>-54.966666670000002</v>
      </c>
      <c r="E101" s="48">
        <f t="shared" si="9"/>
        <v>0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13.3</v>
      </c>
      <c r="L101" s="30">
        <f t="shared" si="9"/>
        <v>-11.21666667</v>
      </c>
      <c r="M101" s="30">
        <f t="shared" si="9"/>
        <v>0</v>
      </c>
      <c r="N101" s="30">
        <f t="shared" si="9"/>
        <v>8.3333333300000003</v>
      </c>
      <c r="O101" s="30">
        <f t="shared" si="9"/>
        <v>20</v>
      </c>
      <c r="P101" s="30">
        <f t="shared" si="9"/>
        <v>20</v>
      </c>
      <c r="Q101" s="30">
        <f t="shared" si="9"/>
        <v>20</v>
      </c>
      <c r="R101" s="30">
        <f t="shared" si="9"/>
        <v>20</v>
      </c>
      <c r="S101" s="30">
        <f t="shared" si="9"/>
        <v>20</v>
      </c>
      <c r="T101" s="30">
        <f t="shared" si="9"/>
        <v>20</v>
      </c>
      <c r="U101" s="30">
        <f t="shared" si="9"/>
        <v>20</v>
      </c>
      <c r="V101" s="30">
        <f t="shared" si="9"/>
        <v>20</v>
      </c>
      <c r="W101" s="30">
        <f t="shared" si="9"/>
        <v>20</v>
      </c>
      <c r="X101" s="30">
        <f t="shared" si="9"/>
        <v>21</v>
      </c>
      <c r="Y101" s="30">
        <f t="shared" si="9"/>
        <v>0</v>
      </c>
      <c r="Z101" s="30">
        <f t="shared" si="9"/>
        <v>0</v>
      </c>
      <c r="AA101" s="30">
        <f t="shared" si="9"/>
        <v>-8.75</v>
      </c>
      <c r="AB101" s="31">
        <f t="shared" si="9"/>
        <v>-35</v>
      </c>
    </row>
    <row r="102" spans="1:28" ht="15.75" x14ac:dyDescent="0.25">
      <c r="A102" s="23"/>
      <c r="B102" s="32">
        <v>45929</v>
      </c>
      <c r="C102" s="35">
        <f t="shared" si="2"/>
        <v>142.55000000000001</v>
      </c>
      <c r="D102" s="36">
        <f t="shared" si="3"/>
        <v>-67.416666660000004</v>
      </c>
      <c r="E102" s="48">
        <f t="shared" si="9"/>
        <v>-11.08333333</v>
      </c>
      <c r="F102" s="30">
        <f t="shared" si="9"/>
        <v>0</v>
      </c>
      <c r="G102" s="30">
        <f t="shared" si="9"/>
        <v>9.8000000000000007</v>
      </c>
      <c r="H102" s="30">
        <f t="shared" si="9"/>
        <v>21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0</v>
      </c>
      <c r="M102" s="30">
        <f t="shared" si="9"/>
        <v>0</v>
      </c>
      <c r="N102" s="30">
        <f t="shared" si="9"/>
        <v>-40.583333330000002</v>
      </c>
      <c r="O102" s="30">
        <f t="shared" si="9"/>
        <v>-15.75</v>
      </c>
      <c r="P102" s="30">
        <f t="shared" si="9"/>
        <v>8.4</v>
      </c>
      <c r="Q102" s="30">
        <f t="shared" si="9"/>
        <v>53</v>
      </c>
      <c r="R102" s="30">
        <f t="shared" si="9"/>
        <v>31.8</v>
      </c>
      <c r="S102" s="30">
        <f t="shared" si="9"/>
        <v>15.75</v>
      </c>
      <c r="T102" s="30">
        <f t="shared" si="9"/>
        <v>0</v>
      </c>
      <c r="U102" s="30">
        <f t="shared" si="9"/>
        <v>2.8</v>
      </c>
      <c r="V102" s="30">
        <f t="shared" si="9"/>
        <v>0</v>
      </c>
      <c r="W102" s="30">
        <f t="shared" si="9"/>
        <v>0</v>
      </c>
      <c r="X102" s="30">
        <f t="shared" si="9"/>
        <v>0</v>
      </c>
      <c r="Y102" s="30">
        <f t="shared" si="9"/>
        <v>0</v>
      </c>
      <c r="Z102" s="30">
        <f t="shared" si="9"/>
        <v>0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45930</v>
      </c>
      <c r="C103" s="35">
        <f t="shared" si="2"/>
        <v>95.816666670000004</v>
      </c>
      <c r="D103" s="36">
        <f t="shared" si="3"/>
        <v>-377.31666667000002</v>
      </c>
      <c r="E103" s="48">
        <f t="shared" si="9"/>
        <v>0</v>
      </c>
      <c r="F103" s="30">
        <f t="shared" si="9"/>
        <v>0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3.46666667</v>
      </c>
      <c r="L103" s="30">
        <f t="shared" si="9"/>
        <v>32</v>
      </c>
      <c r="M103" s="30">
        <f t="shared" si="9"/>
        <v>2.633333330000001</v>
      </c>
      <c r="N103" s="30">
        <f t="shared" si="9"/>
        <v>-74.166666669999998</v>
      </c>
      <c r="O103" s="30">
        <f t="shared" si="9"/>
        <v>-36</v>
      </c>
      <c r="P103" s="30">
        <f t="shared" si="9"/>
        <v>-55</v>
      </c>
      <c r="Q103" s="30">
        <f t="shared" si="9"/>
        <v>-36</v>
      </c>
      <c r="R103" s="30">
        <f t="shared" si="9"/>
        <v>-36</v>
      </c>
      <c r="S103" s="30">
        <f t="shared" si="9"/>
        <v>-26.35</v>
      </c>
      <c r="T103" s="30">
        <f t="shared" si="9"/>
        <v>-51</v>
      </c>
      <c r="U103" s="30">
        <f t="shared" si="9"/>
        <v>-35</v>
      </c>
      <c r="V103" s="30">
        <f t="shared" si="9"/>
        <v>-27.8</v>
      </c>
      <c r="W103" s="30">
        <f t="shared" si="9"/>
        <v>0</v>
      </c>
      <c r="X103" s="30">
        <f t="shared" si="9"/>
        <v>0</v>
      </c>
      <c r="Y103" s="30">
        <f t="shared" si="9"/>
        <v>0</v>
      </c>
      <c r="Z103" s="30">
        <f t="shared" si="9"/>
        <v>21</v>
      </c>
      <c r="AA103" s="30">
        <f t="shared" si="9"/>
        <v>15.71666667</v>
      </c>
      <c r="AB103" s="31">
        <f t="shared" si="9"/>
        <v>21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45901</v>
      </c>
      <c r="C4" s="70">
        <f t="shared" ref="C4:C34" si="0">SUM(E4:AB4)</f>
        <v>613.40100000000007</v>
      </c>
      <c r="D4" s="71"/>
      <c r="E4" s="37">
        <v>-19.545000000000002</v>
      </c>
      <c r="F4" s="45">
        <v>31.384</v>
      </c>
      <c r="G4" s="45">
        <v>57.651000000000003</v>
      </c>
      <c r="H4" s="45">
        <v>68.423000000000002</v>
      </c>
      <c r="I4" s="45">
        <v>53.421999999999997</v>
      </c>
      <c r="J4" s="45">
        <v>9.0609999999999999</v>
      </c>
      <c r="K4" s="45">
        <v>2.1280000000000001</v>
      </c>
      <c r="L4" s="45">
        <v>34.095999999999997</v>
      </c>
      <c r="M4" s="45">
        <v>45.877000000000002</v>
      </c>
      <c r="N4" s="45">
        <v>56.15</v>
      </c>
      <c r="O4" s="45">
        <v>56.485999999999997</v>
      </c>
      <c r="P4" s="45">
        <v>31.423999999999999</v>
      </c>
      <c r="Q4" s="45">
        <v>15.753</v>
      </c>
      <c r="R4" s="46">
        <v>10.499000000000001</v>
      </c>
      <c r="S4" s="47">
        <v>29.477</v>
      </c>
      <c r="T4" s="30">
        <v>60.825000000000003</v>
      </c>
      <c r="U4" s="30">
        <v>52.680999999999997</v>
      </c>
      <c r="V4" s="30">
        <v>20.440000000000001</v>
      </c>
      <c r="W4" s="30">
        <v>-4.5110000000000001</v>
      </c>
      <c r="X4" s="30">
        <v>0.80500000000000005</v>
      </c>
      <c r="Y4" s="30">
        <v>3.367</v>
      </c>
      <c r="Z4" s="30">
        <v>1.143</v>
      </c>
      <c r="AA4" s="30">
        <v>0.104</v>
      </c>
      <c r="AB4" s="31">
        <v>-3.7389999999999999</v>
      </c>
      <c r="AC4" s="23"/>
    </row>
    <row r="5" spans="1:29" ht="15.75" x14ac:dyDescent="0.25">
      <c r="A5" s="23"/>
      <c r="B5" s="57">
        <v>45902</v>
      </c>
      <c r="C5" s="70">
        <f t="shared" si="0"/>
        <v>211.43199999999999</v>
      </c>
      <c r="D5" s="71"/>
      <c r="E5" s="48">
        <v>12.122</v>
      </c>
      <c r="F5" s="30">
        <v>14.539</v>
      </c>
      <c r="G5" s="30">
        <v>21.228000000000002</v>
      </c>
      <c r="H5" s="30">
        <v>18.623000000000001</v>
      </c>
      <c r="I5" s="30">
        <v>-6.2439999999999998</v>
      </c>
      <c r="J5" s="30">
        <v>-7.2</v>
      </c>
      <c r="K5" s="30">
        <v>2.5129999999999999</v>
      </c>
      <c r="L5" s="30">
        <v>30.966999999999999</v>
      </c>
      <c r="M5" s="30">
        <v>10.78</v>
      </c>
      <c r="N5" s="30">
        <v>37.258000000000003</v>
      </c>
      <c r="O5" s="30">
        <v>51.564999999999998</v>
      </c>
      <c r="P5" s="30">
        <v>42.750999999999998</v>
      </c>
      <c r="Q5" s="30">
        <v>33.49</v>
      </c>
      <c r="R5" s="30">
        <v>10.048</v>
      </c>
      <c r="S5" s="30">
        <v>-3.35</v>
      </c>
      <c r="T5" s="30">
        <v>-12.829000000000001</v>
      </c>
      <c r="U5" s="30">
        <v>-19.812000000000001</v>
      </c>
      <c r="V5" s="30">
        <v>-16.966999999999999</v>
      </c>
      <c r="W5" s="30">
        <v>-9.1790000000000003</v>
      </c>
      <c r="X5" s="30">
        <v>-5.7210000000000001</v>
      </c>
      <c r="Y5" s="30">
        <v>-0.95599999999999996</v>
      </c>
      <c r="Z5" s="30">
        <v>0.68500000000000005</v>
      </c>
      <c r="AA5" s="30">
        <v>-1.5289999999999999</v>
      </c>
      <c r="AB5" s="31">
        <v>8.65</v>
      </c>
      <c r="AC5" s="23"/>
    </row>
    <row r="6" spans="1:29" ht="15.75" x14ac:dyDescent="0.25">
      <c r="A6" s="23"/>
      <c r="B6" s="57">
        <v>45903</v>
      </c>
      <c r="C6" s="70">
        <f t="shared" si="0"/>
        <v>603.42900000000009</v>
      </c>
      <c r="D6" s="71"/>
      <c r="E6" s="48">
        <v>-4.9080000000000004</v>
      </c>
      <c r="F6" s="30">
        <v>1.3879999999999999</v>
      </c>
      <c r="G6" s="30">
        <v>11.459</v>
      </c>
      <c r="H6" s="30">
        <v>18.353999999999999</v>
      </c>
      <c r="I6" s="30">
        <v>10.51</v>
      </c>
      <c r="J6" s="30">
        <v>2.7360000000000002</v>
      </c>
      <c r="K6" s="30">
        <v>2.673</v>
      </c>
      <c r="L6" s="30">
        <v>26.128</v>
      </c>
      <c r="M6" s="30">
        <v>48.643999999999998</v>
      </c>
      <c r="N6" s="30">
        <v>69.364000000000004</v>
      </c>
      <c r="O6" s="30">
        <v>56.072000000000003</v>
      </c>
      <c r="P6" s="30">
        <v>47.37</v>
      </c>
      <c r="Q6" s="30">
        <v>59.152999999999999</v>
      </c>
      <c r="R6" s="30">
        <v>82.870999999999995</v>
      </c>
      <c r="S6" s="30">
        <v>52.058</v>
      </c>
      <c r="T6" s="30">
        <v>-15.82</v>
      </c>
      <c r="U6" s="30">
        <v>-37.256999999999998</v>
      </c>
      <c r="V6" s="30">
        <v>8.5860000000000003</v>
      </c>
      <c r="W6" s="30">
        <v>1.887</v>
      </c>
      <c r="X6" s="30">
        <v>6.1929999999999996</v>
      </c>
      <c r="Y6" s="30">
        <v>14.057</v>
      </c>
      <c r="Z6" s="30">
        <v>39.503</v>
      </c>
      <c r="AA6" s="30">
        <v>47.015999999999998</v>
      </c>
      <c r="AB6" s="31">
        <v>55.392000000000003</v>
      </c>
      <c r="AC6" s="23"/>
    </row>
    <row r="7" spans="1:29" ht="15.75" x14ac:dyDescent="0.25">
      <c r="A7" s="23"/>
      <c r="B7" s="57">
        <v>45904</v>
      </c>
      <c r="C7" s="70">
        <f t="shared" si="0"/>
        <v>390.27100000000002</v>
      </c>
      <c r="D7" s="71"/>
      <c r="E7" s="48">
        <v>67.078999999999994</v>
      </c>
      <c r="F7" s="30">
        <v>24.440999999999999</v>
      </c>
      <c r="G7" s="30">
        <v>14.11</v>
      </c>
      <c r="H7" s="30">
        <v>16.221</v>
      </c>
      <c r="I7" s="30">
        <v>3.9449999999999998</v>
      </c>
      <c r="J7" s="30">
        <v>12.773</v>
      </c>
      <c r="K7" s="30">
        <v>2.5230000000000001</v>
      </c>
      <c r="L7" s="30">
        <v>10.907999999999999</v>
      </c>
      <c r="M7" s="30">
        <v>42.804000000000002</v>
      </c>
      <c r="N7" s="30">
        <v>47.402000000000001</v>
      </c>
      <c r="O7" s="30">
        <v>42.579000000000001</v>
      </c>
      <c r="P7" s="30">
        <v>27.805</v>
      </c>
      <c r="Q7" s="30">
        <v>-8.92</v>
      </c>
      <c r="R7" s="30">
        <v>-35.767000000000003</v>
      </c>
      <c r="S7" s="30">
        <v>6.8040000000000003</v>
      </c>
      <c r="T7" s="30">
        <v>34.201000000000001</v>
      </c>
      <c r="U7" s="30">
        <v>58.933999999999997</v>
      </c>
      <c r="V7" s="30">
        <v>6.2720000000000002</v>
      </c>
      <c r="W7" s="30">
        <v>10.785</v>
      </c>
      <c r="X7" s="30">
        <v>0.437</v>
      </c>
      <c r="Y7" s="30">
        <v>-1.222</v>
      </c>
      <c r="Z7" s="30">
        <v>5.0460000000000003</v>
      </c>
      <c r="AA7" s="30">
        <v>1.006</v>
      </c>
      <c r="AB7" s="31">
        <v>0.105</v>
      </c>
      <c r="AC7" s="23"/>
    </row>
    <row r="8" spans="1:29" ht="15.75" x14ac:dyDescent="0.25">
      <c r="A8" s="23"/>
      <c r="B8" s="57">
        <v>45905</v>
      </c>
      <c r="C8" s="70">
        <f t="shared" si="0"/>
        <v>7.2199999999999918</v>
      </c>
      <c r="D8" s="71"/>
      <c r="E8" s="48">
        <v>-1.423</v>
      </c>
      <c r="F8" s="30">
        <v>-7.0659999999999998</v>
      </c>
      <c r="G8" s="30">
        <v>-3.75</v>
      </c>
      <c r="H8" s="30">
        <v>5.1349999999999998</v>
      </c>
      <c r="I8" s="49">
        <v>-1.889</v>
      </c>
      <c r="J8" s="30">
        <v>-4.7290000000000001</v>
      </c>
      <c r="K8" s="30">
        <v>1.905</v>
      </c>
      <c r="L8" s="30">
        <v>-8.9039999999999999</v>
      </c>
      <c r="M8" s="30">
        <v>-9.3889999999999993</v>
      </c>
      <c r="N8" s="30">
        <v>27.763999999999999</v>
      </c>
      <c r="O8" s="30">
        <v>21.082999999999998</v>
      </c>
      <c r="P8" s="30">
        <v>11.45</v>
      </c>
      <c r="Q8" s="30">
        <v>15.911</v>
      </c>
      <c r="R8" s="30">
        <v>6.3090000000000002</v>
      </c>
      <c r="S8" s="30">
        <v>-6.4969999999999999</v>
      </c>
      <c r="T8" s="30">
        <v>-11.461</v>
      </c>
      <c r="U8" s="30">
        <v>-11.766</v>
      </c>
      <c r="V8" s="30">
        <v>-8.0790000000000006</v>
      </c>
      <c r="W8" s="30">
        <v>-6.9059999999999997</v>
      </c>
      <c r="X8" s="30">
        <v>1.722</v>
      </c>
      <c r="Y8" s="30">
        <v>0.254</v>
      </c>
      <c r="Z8" s="30">
        <v>2.3279999999999998</v>
      </c>
      <c r="AA8" s="30">
        <v>0.39100000000000001</v>
      </c>
      <c r="AB8" s="31">
        <v>-5.173</v>
      </c>
      <c r="AC8" s="23"/>
    </row>
    <row r="9" spans="1:29" ht="15.75" x14ac:dyDescent="0.25">
      <c r="A9" s="23"/>
      <c r="B9" s="57">
        <v>45906</v>
      </c>
      <c r="C9" s="70">
        <f t="shared" si="0"/>
        <v>167.12700000000001</v>
      </c>
      <c r="D9" s="71"/>
      <c r="E9" s="48">
        <v>-5.343</v>
      </c>
      <c r="F9" s="30">
        <v>-9.4469999999999992</v>
      </c>
      <c r="G9" s="30">
        <v>-8.8439999999999994</v>
      </c>
      <c r="H9" s="30">
        <v>-10.207000000000001</v>
      </c>
      <c r="I9" s="30">
        <v>3.0230000000000001</v>
      </c>
      <c r="J9" s="30">
        <v>-1.8520000000000001</v>
      </c>
      <c r="K9" s="30">
        <v>4.7910000000000004</v>
      </c>
      <c r="L9" s="30">
        <v>11.734999999999999</v>
      </c>
      <c r="M9" s="30">
        <v>25.475999999999999</v>
      </c>
      <c r="N9" s="30">
        <v>46.003</v>
      </c>
      <c r="O9" s="30">
        <v>70.331000000000003</v>
      </c>
      <c r="P9" s="30">
        <v>34.514000000000003</v>
      </c>
      <c r="Q9" s="30">
        <v>28.25</v>
      </c>
      <c r="R9" s="30">
        <v>37.290999999999997</v>
      </c>
      <c r="S9" s="30">
        <v>42.860999999999997</v>
      </c>
      <c r="T9" s="30">
        <v>-19.327000000000002</v>
      </c>
      <c r="U9" s="30">
        <v>-29.279</v>
      </c>
      <c r="V9" s="30">
        <v>-52.999000000000002</v>
      </c>
      <c r="W9" s="30">
        <v>1.9810000000000001</v>
      </c>
      <c r="X9" s="30">
        <v>-0.48799999999999999</v>
      </c>
      <c r="Y9" s="30">
        <v>1.3919999999999999</v>
      </c>
      <c r="Z9" s="30">
        <v>2.8940000000000001</v>
      </c>
      <c r="AA9" s="30">
        <v>0.06</v>
      </c>
      <c r="AB9" s="31">
        <v>-5.6890000000000001</v>
      </c>
      <c r="AC9" s="23"/>
    </row>
    <row r="10" spans="1:29" ht="15.75" x14ac:dyDescent="0.25">
      <c r="A10" s="23"/>
      <c r="B10" s="57">
        <v>45907</v>
      </c>
      <c r="C10" s="70">
        <f t="shared" si="0"/>
        <v>338.09400000000011</v>
      </c>
      <c r="D10" s="71"/>
      <c r="E10" s="48">
        <v>-7.2519999999999998</v>
      </c>
      <c r="F10" s="30">
        <v>-29.692</v>
      </c>
      <c r="G10" s="30">
        <v>8.5830000000000002</v>
      </c>
      <c r="H10" s="30">
        <v>7.96</v>
      </c>
      <c r="I10" s="30">
        <v>-1.83</v>
      </c>
      <c r="J10" s="30">
        <v>6.4530000000000003</v>
      </c>
      <c r="K10" s="30">
        <v>15.19</v>
      </c>
      <c r="L10" s="30">
        <v>25.994</v>
      </c>
      <c r="M10" s="30">
        <v>46.564</v>
      </c>
      <c r="N10" s="30">
        <v>36.130000000000003</v>
      </c>
      <c r="O10" s="30">
        <v>22.895</v>
      </c>
      <c r="P10" s="30">
        <v>31.488</v>
      </c>
      <c r="Q10" s="30">
        <v>40.182000000000002</v>
      </c>
      <c r="R10" s="30">
        <v>61.097000000000001</v>
      </c>
      <c r="S10" s="30">
        <v>35.222999999999999</v>
      </c>
      <c r="T10" s="30">
        <v>27.021000000000001</v>
      </c>
      <c r="U10" s="30">
        <v>11.757</v>
      </c>
      <c r="V10" s="30">
        <v>-0.76500000000000001</v>
      </c>
      <c r="W10" s="30">
        <v>-20.870999999999999</v>
      </c>
      <c r="X10" s="30">
        <v>1.506</v>
      </c>
      <c r="Y10" s="30">
        <v>20.042000000000002</v>
      </c>
      <c r="Z10" s="30">
        <v>2.6890000000000001</v>
      </c>
      <c r="AA10" s="30">
        <v>2.4369999999999998</v>
      </c>
      <c r="AB10" s="31">
        <v>-4.7069999999999999</v>
      </c>
      <c r="AC10" s="23"/>
    </row>
    <row r="11" spans="1:29" ht="15.75" x14ac:dyDescent="0.25">
      <c r="A11" s="23"/>
      <c r="B11" s="57">
        <v>45908</v>
      </c>
      <c r="C11" s="70">
        <f t="shared" si="0"/>
        <v>670.13100000000009</v>
      </c>
      <c r="D11" s="71"/>
      <c r="E11" s="48">
        <v>-5.5279999999999996</v>
      </c>
      <c r="F11" s="30">
        <v>18.373999999999999</v>
      </c>
      <c r="G11" s="30">
        <v>24.904</v>
      </c>
      <c r="H11" s="30">
        <v>23.638000000000002</v>
      </c>
      <c r="I11" s="30">
        <v>5.4370000000000003</v>
      </c>
      <c r="J11" s="30">
        <v>-26.332999999999998</v>
      </c>
      <c r="K11" s="30">
        <v>9.1199999999999992</v>
      </c>
      <c r="L11" s="30">
        <v>32.808</v>
      </c>
      <c r="M11" s="30">
        <v>55.481999999999999</v>
      </c>
      <c r="N11" s="30">
        <v>54.097999999999999</v>
      </c>
      <c r="O11" s="30">
        <v>78.350999999999999</v>
      </c>
      <c r="P11" s="30">
        <v>87.850999999999999</v>
      </c>
      <c r="Q11" s="30">
        <v>103.89400000000001</v>
      </c>
      <c r="R11" s="30">
        <v>85.055000000000007</v>
      </c>
      <c r="S11" s="30">
        <v>69.742999999999995</v>
      </c>
      <c r="T11" s="30">
        <v>45.581000000000003</v>
      </c>
      <c r="U11" s="30">
        <v>7.9429999999999996</v>
      </c>
      <c r="V11" s="30">
        <v>-13.468</v>
      </c>
      <c r="W11" s="30">
        <v>-5.0750000000000002</v>
      </c>
      <c r="X11" s="30">
        <v>0.89200000000000002</v>
      </c>
      <c r="Y11" s="30">
        <v>1.3080000000000001</v>
      </c>
      <c r="Z11" s="30">
        <v>11.835000000000001</v>
      </c>
      <c r="AA11" s="30">
        <v>0.45300000000000001</v>
      </c>
      <c r="AB11" s="31">
        <v>3.7679999999999998</v>
      </c>
      <c r="AC11" s="23"/>
    </row>
    <row r="12" spans="1:29" ht="15.75" x14ac:dyDescent="0.25">
      <c r="A12" s="23"/>
      <c r="B12" s="57">
        <v>45909</v>
      </c>
      <c r="C12" s="70">
        <f t="shared" si="0"/>
        <v>28.796999999999993</v>
      </c>
      <c r="D12" s="71"/>
      <c r="E12" s="48">
        <v>17.224</v>
      </c>
      <c r="F12" s="30">
        <v>9.9009999999999998</v>
      </c>
      <c r="G12" s="30">
        <v>-9.3659999999999997</v>
      </c>
      <c r="H12" s="30">
        <v>7.0419999999999998</v>
      </c>
      <c r="I12" s="30">
        <v>-23.167999999999999</v>
      </c>
      <c r="J12" s="30">
        <v>-12.94</v>
      </c>
      <c r="K12" s="30">
        <v>25.536000000000001</v>
      </c>
      <c r="L12" s="30">
        <v>-17.375</v>
      </c>
      <c r="M12" s="30">
        <v>11.093</v>
      </c>
      <c r="N12" s="30">
        <v>8.2010000000000005</v>
      </c>
      <c r="O12" s="30">
        <v>3.2549999999999999</v>
      </c>
      <c r="P12" s="30">
        <v>15.6</v>
      </c>
      <c r="Q12" s="30">
        <v>3.2010000000000001</v>
      </c>
      <c r="R12" s="30">
        <v>-1.7090000000000001</v>
      </c>
      <c r="S12" s="30">
        <v>2.0339999999999998</v>
      </c>
      <c r="T12" s="30">
        <v>14.279</v>
      </c>
      <c r="U12" s="30">
        <v>-10.041</v>
      </c>
      <c r="V12" s="30">
        <v>-16.904</v>
      </c>
      <c r="W12" s="30">
        <v>-10.313000000000001</v>
      </c>
      <c r="X12" s="30">
        <v>-4.4999999999999998E-2</v>
      </c>
      <c r="Y12" s="30">
        <v>4.601</v>
      </c>
      <c r="Z12" s="30">
        <v>2.8180000000000001</v>
      </c>
      <c r="AA12" s="30">
        <v>-2.4550000000000001</v>
      </c>
      <c r="AB12" s="31">
        <v>8.3279999999999994</v>
      </c>
      <c r="AC12" s="23"/>
    </row>
    <row r="13" spans="1:29" ht="15.75" x14ac:dyDescent="0.25">
      <c r="A13" s="23"/>
      <c r="B13" s="57">
        <v>45910</v>
      </c>
      <c r="C13" s="70">
        <f t="shared" si="0"/>
        <v>-210.38300000000001</v>
      </c>
      <c r="D13" s="71"/>
      <c r="E13" s="48">
        <v>-13.003</v>
      </c>
      <c r="F13" s="30">
        <v>-7.9160000000000004</v>
      </c>
      <c r="G13" s="30">
        <v>8.8640000000000008</v>
      </c>
      <c r="H13" s="30">
        <v>-1.149</v>
      </c>
      <c r="I13" s="30">
        <v>-10.180999999999999</v>
      </c>
      <c r="J13" s="30">
        <v>-11.473000000000001</v>
      </c>
      <c r="K13" s="30">
        <v>-8.3230000000000004</v>
      </c>
      <c r="L13" s="30">
        <v>17.821999999999999</v>
      </c>
      <c r="M13" s="30">
        <v>26.058</v>
      </c>
      <c r="N13" s="30">
        <v>21.521000000000001</v>
      </c>
      <c r="O13" s="30">
        <v>24.991</v>
      </c>
      <c r="P13" s="30">
        <v>18.241</v>
      </c>
      <c r="Q13" s="30">
        <v>0.753</v>
      </c>
      <c r="R13" s="30">
        <v>-30.413</v>
      </c>
      <c r="S13" s="30">
        <v>-80.739999999999995</v>
      </c>
      <c r="T13" s="30">
        <v>-57.582000000000001</v>
      </c>
      <c r="U13" s="30">
        <v>-102.89400000000001</v>
      </c>
      <c r="V13" s="30">
        <v>-22.940999999999999</v>
      </c>
      <c r="W13" s="30">
        <v>-4.149</v>
      </c>
      <c r="X13" s="30">
        <v>-4.0890000000000004</v>
      </c>
      <c r="Y13" s="30">
        <v>-20.312000000000001</v>
      </c>
      <c r="Z13" s="30">
        <v>14.227</v>
      </c>
      <c r="AA13" s="30">
        <v>17.774999999999999</v>
      </c>
      <c r="AB13" s="31">
        <v>14.53</v>
      </c>
      <c r="AC13" s="23"/>
    </row>
    <row r="14" spans="1:29" ht="15.75" x14ac:dyDescent="0.25">
      <c r="A14" s="23"/>
      <c r="B14" s="57">
        <v>45911</v>
      </c>
      <c r="C14" s="70">
        <f t="shared" si="0"/>
        <v>-1076.4880000000003</v>
      </c>
      <c r="D14" s="71"/>
      <c r="E14" s="48">
        <v>-3.145</v>
      </c>
      <c r="F14" s="30">
        <v>-1.915</v>
      </c>
      <c r="G14" s="30">
        <v>4.1509999999999998</v>
      </c>
      <c r="H14" s="30">
        <v>-21.95</v>
      </c>
      <c r="I14" s="30">
        <v>-10.608000000000001</v>
      </c>
      <c r="J14" s="30">
        <v>0.42499999999999999</v>
      </c>
      <c r="K14" s="30">
        <v>17.654</v>
      </c>
      <c r="L14" s="30">
        <v>-89.924000000000007</v>
      </c>
      <c r="M14" s="30">
        <v>-243.012</v>
      </c>
      <c r="N14" s="30">
        <v>-351.90499999999997</v>
      </c>
      <c r="O14" s="30">
        <v>-229.755</v>
      </c>
      <c r="P14" s="30">
        <v>-106.71899999999999</v>
      </c>
      <c r="Q14" s="30">
        <v>-147.684</v>
      </c>
      <c r="R14" s="30">
        <v>-81.915000000000006</v>
      </c>
      <c r="S14" s="30">
        <v>-1.2</v>
      </c>
      <c r="T14" s="30">
        <v>7.99</v>
      </c>
      <c r="U14" s="30">
        <v>80.281999999999996</v>
      </c>
      <c r="V14" s="30">
        <v>65.941999999999993</v>
      </c>
      <c r="W14" s="30">
        <v>15.287000000000001</v>
      </c>
      <c r="X14" s="30">
        <v>0.59799999999999998</v>
      </c>
      <c r="Y14" s="30">
        <v>3.0609999999999999</v>
      </c>
      <c r="Z14" s="30">
        <v>6.3970000000000002</v>
      </c>
      <c r="AA14" s="30">
        <v>12.734999999999999</v>
      </c>
      <c r="AB14" s="31">
        <v>-1.278</v>
      </c>
      <c r="AC14" s="23"/>
    </row>
    <row r="15" spans="1:29" ht="15.75" x14ac:dyDescent="0.25">
      <c r="A15" s="23"/>
      <c r="B15" s="57">
        <v>45912</v>
      </c>
      <c r="C15" s="70">
        <f t="shared" si="0"/>
        <v>782.22399999999993</v>
      </c>
      <c r="D15" s="71"/>
      <c r="E15" s="48">
        <v>45.408000000000001</v>
      </c>
      <c r="F15" s="30">
        <v>44.613</v>
      </c>
      <c r="G15" s="30">
        <v>40.558</v>
      </c>
      <c r="H15" s="30">
        <v>-5.6260000000000003</v>
      </c>
      <c r="I15" s="30">
        <v>-6.8079999999999998</v>
      </c>
      <c r="J15" s="30">
        <v>18.088999999999999</v>
      </c>
      <c r="K15" s="30">
        <v>9.2490000000000006</v>
      </c>
      <c r="L15" s="30">
        <v>35.226999999999997</v>
      </c>
      <c r="M15" s="30">
        <v>61.445</v>
      </c>
      <c r="N15" s="30">
        <v>42.332000000000001</v>
      </c>
      <c r="O15" s="30">
        <v>22.484000000000002</v>
      </c>
      <c r="P15" s="30">
        <v>40.649000000000001</v>
      </c>
      <c r="Q15" s="30">
        <v>75.515000000000001</v>
      </c>
      <c r="R15" s="30">
        <v>73.603999999999999</v>
      </c>
      <c r="S15" s="30">
        <v>77.745999999999995</v>
      </c>
      <c r="T15" s="30">
        <v>81.932000000000002</v>
      </c>
      <c r="U15" s="30">
        <v>66.078000000000003</v>
      </c>
      <c r="V15" s="30">
        <v>32.674999999999997</v>
      </c>
      <c r="W15" s="30">
        <v>-1.5940000000000001</v>
      </c>
      <c r="X15" s="30">
        <v>1.284</v>
      </c>
      <c r="Y15" s="30">
        <v>3.8769999999999998</v>
      </c>
      <c r="Z15" s="30">
        <v>21.731000000000002</v>
      </c>
      <c r="AA15" s="30">
        <v>-2.1219999999999999</v>
      </c>
      <c r="AB15" s="31">
        <v>3.8780000000000001</v>
      </c>
      <c r="AC15" s="23"/>
    </row>
    <row r="16" spans="1:29" ht="15.75" x14ac:dyDescent="0.25">
      <c r="A16" s="23"/>
      <c r="B16" s="57">
        <v>45913</v>
      </c>
      <c r="C16" s="70">
        <f t="shared" si="0"/>
        <v>144.1</v>
      </c>
      <c r="D16" s="71"/>
      <c r="E16" s="48">
        <v>-3.7360000000000002</v>
      </c>
      <c r="F16" s="30">
        <v>-2.0099999999999998</v>
      </c>
      <c r="G16" s="30">
        <v>-20.13</v>
      </c>
      <c r="H16" s="30">
        <v>-14.24</v>
      </c>
      <c r="I16" s="30">
        <v>2.7669999999999999</v>
      </c>
      <c r="J16" s="30">
        <v>31.187000000000001</v>
      </c>
      <c r="K16" s="30">
        <v>2.9369999999999998</v>
      </c>
      <c r="L16" s="30">
        <v>8.5890000000000004</v>
      </c>
      <c r="M16" s="30">
        <v>19.210999999999999</v>
      </c>
      <c r="N16" s="30">
        <v>42.091000000000001</v>
      </c>
      <c r="O16" s="30">
        <v>37.130000000000003</v>
      </c>
      <c r="P16" s="30">
        <v>54.420999999999999</v>
      </c>
      <c r="Q16" s="30">
        <v>50.097999999999999</v>
      </c>
      <c r="R16" s="30">
        <v>-21.922000000000001</v>
      </c>
      <c r="S16" s="30">
        <v>-43.244</v>
      </c>
      <c r="T16" s="30">
        <v>-15.989000000000001</v>
      </c>
      <c r="U16" s="30">
        <v>-23.988</v>
      </c>
      <c r="V16" s="30">
        <v>-9.5280000000000005</v>
      </c>
      <c r="W16" s="30">
        <v>0.49199999999999999</v>
      </c>
      <c r="X16" s="30">
        <v>-8.5999999999999993E-2</v>
      </c>
      <c r="Y16" s="30">
        <v>8.6809999999999992</v>
      </c>
      <c r="Z16" s="30">
        <v>16.667999999999999</v>
      </c>
      <c r="AA16" s="30">
        <v>8.7479999999999993</v>
      </c>
      <c r="AB16" s="31">
        <v>15.952999999999999</v>
      </c>
      <c r="AC16" s="23"/>
    </row>
    <row r="17" spans="1:29" ht="15.75" x14ac:dyDescent="0.25">
      <c r="A17" s="23"/>
      <c r="B17" s="57">
        <v>45914</v>
      </c>
      <c r="C17" s="70">
        <f t="shared" si="0"/>
        <v>181.30899999999997</v>
      </c>
      <c r="D17" s="71"/>
      <c r="E17" s="29">
        <v>9.8629999999999995</v>
      </c>
      <c r="F17" s="30">
        <v>-10.763999999999999</v>
      </c>
      <c r="G17" s="30">
        <v>4.0419999999999998</v>
      </c>
      <c r="H17" s="30">
        <v>2.8650000000000002</v>
      </c>
      <c r="I17" s="30">
        <v>11.933</v>
      </c>
      <c r="J17" s="30">
        <v>9.234</v>
      </c>
      <c r="K17" s="30">
        <v>2.016</v>
      </c>
      <c r="L17" s="30">
        <v>12.988</v>
      </c>
      <c r="M17" s="30">
        <v>17.079000000000001</v>
      </c>
      <c r="N17" s="30">
        <v>-1.681</v>
      </c>
      <c r="O17" s="30">
        <v>-0.75</v>
      </c>
      <c r="P17" s="30">
        <v>34.642000000000003</v>
      </c>
      <c r="Q17" s="30">
        <v>50.578000000000003</v>
      </c>
      <c r="R17" s="30">
        <v>29.219000000000001</v>
      </c>
      <c r="S17" s="30">
        <v>35.188000000000002</v>
      </c>
      <c r="T17" s="30">
        <v>21.404</v>
      </c>
      <c r="U17" s="30">
        <v>-3.4750000000000001</v>
      </c>
      <c r="V17" s="30">
        <v>-7.5030000000000001</v>
      </c>
      <c r="W17" s="30">
        <v>-7.452</v>
      </c>
      <c r="X17" s="30">
        <v>-0.83799999999999997</v>
      </c>
      <c r="Y17" s="30">
        <v>-0.53800000000000003</v>
      </c>
      <c r="Z17" s="30">
        <v>-1.3460000000000001</v>
      </c>
      <c r="AA17" s="30">
        <v>-17.244</v>
      </c>
      <c r="AB17" s="31">
        <v>-8.1509999999999998</v>
      </c>
      <c r="AC17" s="23"/>
    </row>
    <row r="18" spans="1:29" ht="15.75" x14ac:dyDescent="0.25">
      <c r="A18" s="23"/>
      <c r="B18" s="57">
        <v>45915</v>
      </c>
      <c r="C18" s="70">
        <f t="shared" si="0"/>
        <v>100.44700000000002</v>
      </c>
      <c r="D18" s="71"/>
      <c r="E18" s="48">
        <v>-2.633</v>
      </c>
      <c r="F18" s="30">
        <v>-16.079999999999998</v>
      </c>
      <c r="G18" s="30">
        <v>-32.951000000000001</v>
      </c>
      <c r="H18" s="30">
        <v>-7.8520000000000003</v>
      </c>
      <c r="I18" s="30">
        <v>-8.73</v>
      </c>
      <c r="J18" s="30">
        <v>-17.766999999999999</v>
      </c>
      <c r="K18" s="30">
        <v>8.0609999999999999</v>
      </c>
      <c r="L18" s="30">
        <v>9.25</v>
      </c>
      <c r="M18" s="30">
        <v>42.555999999999997</v>
      </c>
      <c r="N18" s="30">
        <v>71.436000000000007</v>
      </c>
      <c r="O18" s="30">
        <v>79.326999999999998</v>
      </c>
      <c r="P18" s="30">
        <v>56.997999999999998</v>
      </c>
      <c r="Q18" s="30">
        <v>41.03</v>
      </c>
      <c r="R18" s="30">
        <v>0.74</v>
      </c>
      <c r="S18" s="30">
        <v>26.655999999999999</v>
      </c>
      <c r="T18" s="30">
        <v>-41.377000000000002</v>
      </c>
      <c r="U18" s="30">
        <v>-33.976999999999997</v>
      </c>
      <c r="V18" s="30">
        <v>-47.029000000000003</v>
      </c>
      <c r="W18" s="30">
        <v>0.95799999999999996</v>
      </c>
      <c r="X18" s="30">
        <v>-17.148</v>
      </c>
      <c r="Y18" s="30">
        <v>-7.41</v>
      </c>
      <c r="Z18" s="30">
        <v>10.058999999999999</v>
      </c>
      <c r="AA18" s="30">
        <v>-0.50700000000000001</v>
      </c>
      <c r="AB18" s="31">
        <v>-13.163</v>
      </c>
      <c r="AC18" s="23"/>
    </row>
    <row r="19" spans="1:29" ht="15.75" x14ac:dyDescent="0.25">
      <c r="A19" s="23"/>
      <c r="B19" s="57">
        <v>45916</v>
      </c>
      <c r="C19" s="70">
        <f t="shared" si="0"/>
        <v>-34.739000000000019</v>
      </c>
      <c r="D19" s="71"/>
      <c r="E19" s="48">
        <v>-3.6869999999999998</v>
      </c>
      <c r="F19" s="30">
        <v>-4.72</v>
      </c>
      <c r="G19" s="30">
        <v>3.3079999999999998</v>
      </c>
      <c r="H19" s="30">
        <v>-21.079000000000001</v>
      </c>
      <c r="I19" s="30">
        <v>-17.064</v>
      </c>
      <c r="J19" s="30">
        <v>-20.702999999999999</v>
      </c>
      <c r="K19" s="30">
        <v>-4.915</v>
      </c>
      <c r="L19" s="30">
        <v>16.626999999999999</v>
      </c>
      <c r="M19" s="30">
        <v>32.57</v>
      </c>
      <c r="N19" s="30">
        <v>30.172999999999998</v>
      </c>
      <c r="O19" s="30">
        <v>-0.113</v>
      </c>
      <c r="P19" s="30">
        <v>1.216</v>
      </c>
      <c r="Q19" s="30">
        <v>1.0740000000000001</v>
      </c>
      <c r="R19" s="30">
        <v>-11.250999999999999</v>
      </c>
      <c r="S19" s="30">
        <v>-9.5410000000000004</v>
      </c>
      <c r="T19" s="30">
        <v>-2.4670000000000001</v>
      </c>
      <c r="U19" s="30">
        <v>-15.46</v>
      </c>
      <c r="V19" s="30">
        <v>4.9130000000000003</v>
      </c>
      <c r="W19" s="30">
        <v>3.6110000000000002</v>
      </c>
      <c r="X19" s="30">
        <v>-18.577000000000002</v>
      </c>
      <c r="Y19" s="30">
        <v>0.72599999999999998</v>
      </c>
      <c r="Z19" s="30">
        <v>4.3010000000000002</v>
      </c>
      <c r="AA19" s="30">
        <v>-6.6079999999999997</v>
      </c>
      <c r="AB19" s="31">
        <v>2.927</v>
      </c>
      <c r="AC19" s="23"/>
    </row>
    <row r="20" spans="1:29" ht="15.75" x14ac:dyDescent="0.25">
      <c r="A20" s="23"/>
      <c r="B20" s="57">
        <v>45917</v>
      </c>
      <c r="C20" s="70">
        <f t="shared" si="0"/>
        <v>438.16800000000001</v>
      </c>
      <c r="D20" s="71"/>
      <c r="E20" s="48">
        <v>-2.2029999999999998</v>
      </c>
      <c r="F20" s="30">
        <v>8.3770000000000007</v>
      </c>
      <c r="G20" s="30">
        <v>6.625</v>
      </c>
      <c r="H20" s="30">
        <v>-6.4349999999999996</v>
      </c>
      <c r="I20" s="30">
        <v>7.6420000000000003</v>
      </c>
      <c r="J20" s="30">
        <v>25.236000000000001</v>
      </c>
      <c r="K20" s="30">
        <v>33.377000000000002</v>
      </c>
      <c r="L20" s="30">
        <v>15.821999999999999</v>
      </c>
      <c r="M20" s="30">
        <v>-43.274999999999999</v>
      </c>
      <c r="N20" s="30">
        <v>-40.073999999999998</v>
      </c>
      <c r="O20" s="30">
        <v>-2.0430000000000001</v>
      </c>
      <c r="P20" s="30">
        <v>-27.065999999999999</v>
      </c>
      <c r="Q20" s="30">
        <v>17.75</v>
      </c>
      <c r="R20" s="30">
        <v>72.305999999999997</v>
      </c>
      <c r="S20" s="30">
        <v>111.31399999999999</v>
      </c>
      <c r="T20" s="30">
        <v>82.213999999999999</v>
      </c>
      <c r="U20" s="30">
        <v>78.691000000000003</v>
      </c>
      <c r="V20" s="30">
        <v>26.506</v>
      </c>
      <c r="W20" s="30">
        <v>5.468</v>
      </c>
      <c r="X20" s="30">
        <v>0.82799999999999996</v>
      </c>
      <c r="Y20" s="30">
        <v>1.768</v>
      </c>
      <c r="Z20" s="30">
        <v>12.986000000000001</v>
      </c>
      <c r="AA20" s="30">
        <v>2.7970000000000002</v>
      </c>
      <c r="AB20" s="31">
        <v>49.557000000000002</v>
      </c>
      <c r="AC20" s="23"/>
    </row>
    <row r="21" spans="1:29" ht="15.75" x14ac:dyDescent="0.25">
      <c r="A21" s="23"/>
      <c r="B21" s="57">
        <v>45918</v>
      </c>
      <c r="C21" s="70">
        <f t="shared" si="0"/>
        <v>753.995</v>
      </c>
      <c r="D21" s="71"/>
      <c r="E21" s="48">
        <v>34.159999999999997</v>
      </c>
      <c r="F21" s="30">
        <v>26.632000000000001</v>
      </c>
      <c r="G21" s="30">
        <v>20.231000000000002</v>
      </c>
      <c r="H21" s="30">
        <v>8.17</v>
      </c>
      <c r="I21" s="30">
        <v>13.714</v>
      </c>
      <c r="J21" s="30">
        <v>10.739000000000001</v>
      </c>
      <c r="K21" s="30">
        <v>1.6910000000000001</v>
      </c>
      <c r="L21" s="30">
        <v>19.997</v>
      </c>
      <c r="M21" s="30">
        <v>52.906999999999996</v>
      </c>
      <c r="N21" s="30">
        <v>76.010000000000005</v>
      </c>
      <c r="O21" s="30">
        <v>65.861999999999995</v>
      </c>
      <c r="P21" s="30">
        <v>45.976999999999997</v>
      </c>
      <c r="Q21" s="30">
        <v>23.594000000000001</v>
      </c>
      <c r="R21" s="30">
        <v>49.661000000000001</v>
      </c>
      <c r="S21" s="30">
        <v>73.936000000000007</v>
      </c>
      <c r="T21" s="30">
        <v>60.954999999999998</v>
      </c>
      <c r="U21" s="30">
        <v>51.914999999999999</v>
      </c>
      <c r="V21" s="30">
        <v>53.341000000000001</v>
      </c>
      <c r="W21" s="30">
        <v>17.324999999999999</v>
      </c>
      <c r="X21" s="30">
        <v>-5.6109999999999998</v>
      </c>
      <c r="Y21" s="30">
        <v>-14.316000000000001</v>
      </c>
      <c r="Z21" s="30">
        <v>0.44500000000000001</v>
      </c>
      <c r="AA21" s="30">
        <v>23.698</v>
      </c>
      <c r="AB21" s="31">
        <v>42.962000000000003</v>
      </c>
      <c r="AC21" s="23"/>
    </row>
    <row r="22" spans="1:29" ht="15.75" x14ac:dyDescent="0.25">
      <c r="A22" s="23"/>
      <c r="B22" s="57">
        <v>45919</v>
      </c>
      <c r="C22" s="70">
        <f t="shared" si="0"/>
        <v>754.88299999999992</v>
      </c>
      <c r="D22" s="71"/>
      <c r="E22" s="48">
        <v>4.2229999999999999</v>
      </c>
      <c r="F22" s="30">
        <v>12.875</v>
      </c>
      <c r="G22" s="30">
        <v>4.7359999999999998</v>
      </c>
      <c r="H22" s="30">
        <v>7.2670000000000003</v>
      </c>
      <c r="I22" s="30">
        <v>12.843999999999999</v>
      </c>
      <c r="J22" s="30">
        <v>4.758</v>
      </c>
      <c r="K22" s="30">
        <v>10.461</v>
      </c>
      <c r="L22" s="30">
        <v>57.765000000000001</v>
      </c>
      <c r="M22" s="30">
        <v>125.467</v>
      </c>
      <c r="N22" s="30">
        <v>146.04499999999999</v>
      </c>
      <c r="O22" s="30">
        <v>131.608</v>
      </c>
      <c r="P22" s="30">
        <v>134.971</v>
      </c>
      <c r="Q22" s="30">
        <v>82.302999999999997</v>
      </c>
      <c r="R22" s="30">
        <v>54.289000000000001</v>
      </c>
      <c r="S22" s="30">
        <v>-4.2649999999999997</v>
      </c>
      <c r="T22" s="30">
        <v>-20.2</v>
      </c>
      <c r="U22" s="30">
        <v>-1.494</v>
      </c>
      <c r="V22" s="30">
        <v>-22.826000000000001</v>
      </c>
      <c r="W22" s="30">
        <v>-10.629</v>
      </c>
      <c r="X22" s="30">
        <v>10.19</v>
      </c>
      <c r="Y22" s="30">
        <v>1.7210000000000001</v>
      </c>
      <c r="Z22" s="30">
        <v>9.76</v>
      </c>
      <c r="AA22" s="30">
        <v>0.74199999999999999</v>
      </c>
      <c r="AB22" s="31">
        <v>2.2719999999999998</v>
      </c>
      <c r="AC22" s="23"/>
    </row>
    <row r="23" spans="1:29" ht="15.75" x14ac:dyDescent="0.25">
      <c r="A23" s="23"/>
      <c r="B23" s="57">
        <v>45920</v>
      </c>
      <c r="C23" s="70">
        <f t="shared" si="0"/>
        <v>77.986999999999981</v>
      </c>
      <c r="D23" s="71"/>
      <c r="E23" s="48">
        <v>-3.3220000000000001</v>
      </c>
      <c r="F23" s="30">
        <v>1.2170000000000001</v>
      </c>
      <c r="G23" s="30">
        <v>11.96</v>
      </c>
      <c r="H23" s="30">
        <v>20.677</v>
      </c>
      <c r="I23" s="30">
        <v>35.304000000000002</v>
      </c>
      <c r="J23" s="30">
        <v>23.276</v>
      </c>
      <c r="K23" s="30">
        <v>24.710999999999999</v>
      </c>
      <c r="L23" s="30">
        <v>54.853000000000002</v>
      </c>
      <c r="M23" s="30">
        <v>32.29</v>
      </c>
      <c r="N23" s="30">
        <v>6.3540000000000001</v>
      </c>
      <c r="O23" s="30">
        <v>-15.271000000000001</v>
      </c>
      <c r="P23" s="30">
        <v>-4.952</v>
      </c>
      <c r="Q23" s="30">
        <v>-5.2389999999999999</v>
      </c>
      <c r="R23" s="30">
        <v>-42.494</v>
      </c>
      <c r="S23" s="30">
        <v>-44.091999999999999</v>
      </c>
      <c r="T23" s="30">
        <v>-47.226999999999997</v>
      </c>
      <c r="U23" s="30">
        <v>-43.588000000000001</v>
      </c>
      <c r="V23" s="30">
        <v>-27.542000000000002</v>
      </c>
      <c r="W23" s="30">
        <v>-8.7059999999999995</v>
      </c>
      <c r="X23" s="30">
        <v>11.993</v>
      </c>
      <c r="Y23" s="30">
        <v>14.015000000000001</v>
      </c>
      <c r="Z23" s="30">
        <v>11.457000000000001</v>
      </c>
      <c r="AA23" s="30">
        <v>33.872</v>
      </c>
      <c r="AB23" s="31">
        <v>38.441000000000003</v>
      </c>
      <c r="AC23" s="23"/>
    </row>
    <row r="24" spans="1:29" ht="15.75" x14ac:dyDescent="0.25">
      <c r="A24" s="23"/>
      <c r="B24" s="57">
        <v>45921</v>
      </c>
      <c r="C24" s="70">
        <f t="shared" si="0"/>
        <v>-73.420999999999964</v>
      </c>
      <c r="D24" s="71"/>
      <c r="E24" s="48">
        <v>12.627000000000001</v>
      </c>
      <c r="F24" s="30">
        <v>-0.46300000000000002</v>
      </c>
      <c r="G24" s="30">
        <v>3.5609999999999999</v>
      </c>
      <c r="H24" s="30">
        <v>17.584</v>
      </c>
      <c r="I24" s="30">
        <v>19.565999999999999</v>
      </c>
      <c r="J24" s="30">
        <v>31.774000000000001</v>
      </c>
      <c r="K24" s="30">
        <v>21.863</v>
      </c>
      <c r="L24" s="30">
        <v>25.783000000000001</v>
      </c>
      <c r="M24" s="30">
        <v>24.309000000000001</v>
      </c>
      <c r="N24" s="30">
        <v>43.356000000000002</v>
      </c>
      <c r="O24" s="30">
        <v>13.228</v>
      </c>
      <c r="P24" s="30">
        <v>-90.105999999999995</v>
      </c>
      <c r="Q24" s="30">
        <v>-75.322999999999993</v>
      </c>
      <c r="R24" s="30">
        <v>-89.167000000000002</v>
      </c>
      <c r="S24" s="30">
        <v>-83.325999999999993</v>
      </c>
      <c r="T24" s="30">
        <v>9.7650000000000006</v>
      </c>
      <c r="U24" s="30">
        <v>1.9470000000000001</v>
      </c>
      <c r="V24" s="30">
        <v>-0.46500000000000002</v>
      </c>
      <c r="W24" s="30">
        <v>-13.101000000000001</v>
      </c>
      <c r="X24" s="30">
        <v>4.1289999999999996</v>
      </c>
      <c r="Y24" s="30">
        <v>14.978999999999999</v>
      </c>
      <c r="Z24" s="30">
        <v>18.257000000000001</v>
      </c>
      <c r="AA24" s="30">
        <v>11.975</v>
      </c>
      <c r="AB24" s="31">
        <v>3.827</v>
      </c>
      <c r="AC24" s="23"/>
    </row>
    <row r="25" spans="1:29" ht="15.75" x14ac:dyDescent="0.25">
      <c r="A25" s="23"/>
      <c r="B25" s="57">
        <v>45922</v>
      </c>
      <c r="C25" s="70">
        <f t="shared" si="0"/>
        <v>-128.79599999999996</v>
      </c>
      <c r="D25" s="71"/>
      <c r="E25" s="48">
        <v>-0.69599999999999995</v>
      </c>
      <c r="F25" s="30">
        <v>-3.3439999999999999</v>
      </c>
      <c r="G25" s="30">
        <v>3.5310000000000001</v>
      </c>
      <c r="H25" s="30">
        <v>15.646000000000001</v>
      </c>
      <c r="I25" s="30">
        <v>15.57</v>
      </c>
      <c r="J25" s="30">
        <v>-33.768999999999998</v>
      </c>
      <c r="K25" s="30">
        <v>-34.479999999999997</v>
      </c>
      <c r="L25" s="30">
        <v>7.8570000000000002</v>
      </c>
      <c r="M25" s="30">
        <v>29.274000000000001</v>
      </c>
      <c r="N25" s="30">
        <v>10.827</v>
      </c>
      <c r="O25" s="30">
        <v>9.3889999999999993</v>
      </c>
      <c r="P25" s="30">
        <v>7.4329999999999998</v>
      </c>
      <c r="Q25" s="30">
        <v>-0.57899999999999996</v>
      </c>
      <c r="R25" s="30">
        <v>-27.661999999999999</v>
      </c>
      <c r="S25" s="30">
        <v>-27.712</v>
      </c>
      <c r="T25" s="30">
        <v>-13.72</v>
      </c>
      <c r="U25" s="30">
        <v>-43.841999999999999</v>
      </c>
      <c r="V25" s="30">
        <v>-23.838000000000001</v>
      </c>
      <c r="W25" s="30">
        <v>-13.965999999999999</v>
      </c>
      <c r="X25" s="30">
        <v>2.5169999999999999</v>
      </c>
      <c r="Y25" s="30">
        <v>0.88800000000000001</v>
      </c>
      <c r="Z25" s="30">
        <v>0.80700000000000005</v>
      </c>
      <c r="AA25" s="30">
        <v>-1.4570000000000001</v>
      </c>
      <c r="AB25" s="31">
        <v>-7.47</v>
      </c>
      <c r="AC25" s="23"/>
    </row>
    <row r="26" spans="1:29" ht="15.75" x14ac:dyDescent="0.25">
      <c r="A26" s="23"/>
      <c r="B26" s="57">
        <v>45923</v>
      </c>
      <c r="C26" s="70">
        <f t="shared" si="0"/>
        <v>-128.41999999999999</v>
      </c>
      <c r="D26" s="71"/>
      <c r="E26" s="48">
        <v>5.234</v>
      </c>
      <c r="F26" s="30">
        <v>0.38900000000000001</v>
      </c>
      <c r="G26" s="30">
        <v>7.1260000000000003</v>
      </c>
      <c r="H26" s="30">
        <v>9.2430000000000003</v>
      </c>
      <c r="I26" s="30">
        <v>7.6059999999999999</v>
      </c>
      <c r="J26" s="30">
        <v>3.399</v>
      </c>
      <c r="K26" s="30">
        <v>-1.9830000000000001</v>
      </c>
      <c r="L26" s="30">
        <v>14.32</v>
      </c>
      <c r="M26" s="30">
        <v>-2.863</v>
      </c>
      <c r="N26" s="30">
        <v>1.86</v>
      </c>
      <c r="O26" s="30">
        <v>-3.1909999999999998</v>
      </c>
      <c r="P26" s="30">
        <v>-4.7060000000000004</v>
      </c>
      <c r="Q26" s="30">
        <v>-11.598000000000001</v>
      </c>
      <c r="R26" s="30">
        <v>-24.847000000000001</v>
      </c>
      <c r="S26" s="30">
        <v>-16.427</v>
      </c>
      <c r="T26" s="30">
        <v>-40.520000000000003</v>
      </c>
      <c r="U26" s="30">
        <v>-11.036</v>
      </c>
      <c r="V26" s="30">
        <v>-26.151</v>
      </c>
      <c r="W26" s="30">
        <v>-20.474</v>
      </c>
      <c r="X26" s="30">
        <v>-1.502</v>
      </c>
      <c r="Y26" s="30">
        <v>1.155</v>
      </c>
      <c r="Z26" s="30">
        <v>0.92500000000000004</v>
      </c>
      <c r="AA26" s="30">
        <v>-3.8570000000000002</v>
      </c>
      <c r="AB26" s="31">
        <v>-10.522</v>
      </c>
      <c r="AC26" s="23"/>
    </row>
    <row r="27" spans="1:29" ht="15.75" x14ac:dyDescent="0.25">
      <c r="A27" s="23"/>
      <c r="B27" s="57">
        <v>45924</v>
      </c>
      <c r="C27" s="70">
        <f t="shared" si="0"/>
        <v>164.26000000000008</v>
      </c>
      <c r="D27" s="71"/>
      <c r="E27" s="48">
        <v>-9.7140000000000004</v>
      </c>
      <c r="F27" s="30">
        <v>-6.4180000000000001</v>
      </c>
      <c r="G27" s="30">
        <v>2.5710000000000002</v>
      </c>
      <c r="H27" s="30">
        <v>21.556999999999999</v>
      </c>
      <c r="I27" s="30">
        <v>29.116</v>
      </c>
      <c r="J27" s="30">
        <v>16.675000000000001</v>
      </c>
      <c r="K27" s="30">
        <v>0.92600000000000005</v>
      </c>
      <c r="L27" s="30">
        <v>41.459000000000003</v>
      </c>
      <c r="M27" s="30">
        <v>37.996000000000002</v>
      </c>
      <c r="N27" s="30">
        <v>75.028000000000006</v>
      </c>
      <c r="O27" s="30">
        <v>31.042000000000002</v>
      </c>
      <c r="P27" s="30">
        <v>8.8409999999999993</v>
      </c>
      <c r="Q27" s="30">
        <v>4.3529999999999998</v>
      </c>
      <c r="R27" s="30">
        <v>-36.402999999999999</v>
      </c>
      <c r="S27" s="30">
        <v>-4.3970000000000002</v>
      </c>
      <c r="T27" s="30">
        <v>-7.2309999999999999</v>
      </c>
      <c r="U27" s="30">
        <v>-21.091000000000001</v>
      </c>
      <c r="V27" s="30">
        <v>-33.488</v>
      </c>
      <c r="W27" s="30">
        <v>-9.9809999999999999</v>
      </c>
      <c r="X27" s="30">
        <v>14.669</v>
      </c>
      <c r="Y27" s="30">
        <v>16.638000000000002</v>
      </c>
      <c r="Z27" s="30">
        <v>-6.3949999999999996</v>
      </c>
      <c r="AA27" s="30">
        <v>-7.375</v>
      </c>
      <c r="AB27" s="31">
        <v>5.8819999999999997</v>
      </c>
      <c r="AC27" s="23"/>
    </row>
    <row r="28" spans="1:29" ht="15.75" x14ac:dyDescent="0.25">
      <c r="A28" s="23"/>
      <c r="B28" s="57">
        <v>45925</v>
      </c>
      <c r="C28" s="70">
        <f t="shared" si="0"/>
        <v>-887.9079999999999</v>
      </c>
      <c r="D28" s="71"/>
      <c r="E28" s="48">
        <v>-8.6780000000000008</v>
      </c>
      <c r="F28" s="30">
        <v>-9.4930000000000003</v>
      </c>
      <c r="G28" s="30">
        <v>-12.3</v>
      </c>
      <c r="H28" s="30">
        <v>-11.526999999999999</v>
      </c>
      <c r="I28" s="30">
        <v>-15.585000000000001</v>
      </c>
      <c r="J28" s="30">
        <v>-11.766</v>
      </c>
      <c r="K28" s="30">
        <v>-14.554</v>
      </c>
      <c r="L28" s="30">
        <v>-16.98</v>
      </c>
      <c r="M28" s="30">
        <v>-81.451999999999998</v>
      </c>
      <c r="N28" s="30">
        <v>-107.054</v>
      </c>
      <c r="O28" s="30">
        <v>-99.188999999999993</v>
      </c>
      <c r="P28" s="30">
        <v>-62.430999999999997</v>
      </c>
      <c r="Q28" s="30">
        <v>-73.290999999999997</v>
      </c>
      <c r="R28" s="30">
        <v>-143.91800000000001</v>
      </c>
      <c r="S28" s="30">
        <v>-90.653999999999996</v>
      </c>
      <c r="T28" s="30">
        <v>-94.340999999999994</v>
      </c>
      <c r="U28" s="30">
        <v>-35.319000000000003</v>
      </c>
      <c r="V28" s="30">
        <v>-20.899000000000001</v>
      </c>
      <c r="W28" s="30">
        <v>-1.0389999999999999</v>
      </c>
      <c r="X28" s="30">
        <v>7.452</v>
      </c>
      <c r="Y28" s="30">
        <v>5.883</v>
      </c>
      <c r="Z28" s="30">
        <v>10.728</v>
      </c>
      <c r="AA28" s="30">
        <v>4.4039999999999999</v>
      </c>
      <c r="AB28" s="31">
        <v>-5.9050000000000002</v>
      </c>
      <c r="AC28" s="23"/>
    </row>
    <row r="29" spans="1:29" ht="15.75" x14ac:dyDescent="0.25">
      <c r="A29" s="23"/>
      <c r="B29" s="57">
        <v>45926</v>
      </c>
      <c r="C29" s="70">
        <f t="shared" si="0"/>
        <v>-455.13499999999988</v>
      </c>
      <c r="D29" s="71"/>
      <c r="E29" s="48">
        <v>-2.9540000000000002</v>
      </c>
      <c r="F29" s="30">
        <v>8.9999999999999993E-3</v>
      </c>
      <c r="G29" s="30">
        <v>9.7669999999999995</v>
      </c>
      <c r="H29" s="30">
        <v>-0.54400000000000004</v>
      </c>
      <c r="I29" s="30">
        <v>-13.368</v>
      </c>
      <c r="J29" s="30">
        <v>-4.4459999999999997</v>
      </c>
      <c r="K29" s="30">
        <v>-23.178999999999998</v>
      </c>
      <c r="L29" s="30">
        <v>-30.565000000000001</v>
      </c>
      <c r="M29" s="30">
        <v>6.3109999999999999</v>
      </c>
      <c r="N29" s="30">
        <v>-18.192</v>
      </c>
      <c r="O29" s="30">
        <v>-120.611</v>
      </c>
      <c r="P29" s="30">
        <v>-95.706000000000003</v>
      </c>
      <c r="Q29" s="30">
        <v>-28.904</v>
      </c>
      <c r="R29" s="30">
        <v>5.867</v>
      </c>
      <c r="S29" s="30">
        <v>-20.564</v>
      </c>
      <c r="T29" s="30">
        <v>-66.991</v>
      </c>
      <c r="U29" s="30">
        <v>-51.515999999999998</v>
      </c>
      <c r="V29" s="30">
        <v>-36.981000000000002</v>
      </c>
      <c r="W29" s="30">
        <v>-22.103000000000002</v>
      </c>
      <c r="X29" s="30">
        <v>1.984</v>
      </c>
      <c r="Y29" s="30">
        <v>8.0860000000000003</v>
      </c>
      <c r="Z29" s="30">
        <v>8.3960000000000008</v>
      </c>
      <c r="AA29" s="30">
        <v>21.379000000000001</v>
      </c>
      <c r="AB29" s="31">
        <v>19.690000000000001</v>
      </c>
      <c r="AC29" s="23"/>
    </row>
    <row r="30" spans="1:29" ht="15.75" x14ac:dyDescent="0.25">
      <c r="A30" s="23"/>
      <c r="B30" s="57">
        <v>45927</v>
      </c>
      <c r="C30" s="70">
        <f t="shared" si="0"/>
        <v>-164.75099999999998</v>
      </c>
      <c r="D30" s="71"/>
      <c r="E30" s="48">
        <v>10.391</v>
      </c>
      <c r="F30" s="30">
        <v>8.4789999999999992</v>
      </c>
      <c r="G30" s="30">
        <v>-0.96199999999999997</v>
      </c>
      <c r="H30" s="30">
        <v>-5.4279999999999999</v>
      </c>
      <c r="I30" s="30">
        <v>-6.8330000000000002</v>
      </c>
      <c r="J30" s="30">
        <v>0.19900000000000001</v>
      </c>
      <c r="K30" s="30">
        <v>5.9779999999999998</v>
      </c>
      <c r="L30" s="30">
        <v>-11.673999999999999</v>
      </c>
      <c r="M30" s="30">
        <v>-26.411999999999999</v>
      </c>
      <c r="N30" s="30">
        <v>-43.838999999999999</v>
      </c>
      <c r="O30" s="30">
        <v>-71.611000000000004</v>
      </c>
      <c r="P30" s="30">
        <v>-56.104999999999997</v>
      </c>
      <c r="Q30" s="30">
        <v>18.654</v>
      </c>
      <c r="R30" s="30">
        <v>33.470999999999997</v>
      </c>
      <c r="S30" s="30">
        <v>-4.577</v>
      </c>
      <c r="T30" s="30">
        <v>-6.5490000000000004</v>
      </c>
      <c r="U30" s="30">
        <v>-26.481999999999999</v>
      </c>
      <c r="V30" s="30">
        <v>-14.818</v>
      </c>
      <c r="W30" s="30">
        <v>-15.195</v>
      </c>
      <c r="X30" s="30">
        <v>3.9569999999999999</v>
      </c>
      <c r="Y30" s="30">
        <v>8.2880000000000003</v>
      </c>
      <c r="Z30" s="30">
        <v>12.523</v>
      </c>
      <c r="AA30" s="30">
        <v>15.173999999999999</v>
      </c>
      <c r="AB30" s="31">
        <v>8.6199999999999992</v>
      </c>
      <c r="AC30" s="23"/>
    </row>
    <row r="31" spans="1:29" ht="15.75" x14ac:dyDescent="0.25">
      <c r="A31" s="23"/>
      <c r="B31" s="57">
        <v>45928</v>
      </c>
      <c r="C31" s="70">
        <f t="shared" si="0"/>
        <v>-498.76000000000005</v>
      </c>
      <c r="D31" s="71"/>
      <c r="E31" s="48">
        <v>2.1629999999999998</v>
      </c>
      <c r="F31" s="30">
        <v>-1.0629999999999999</v>
      </c>
      <c r="G31" s="30">
        <v>11.597</v>
      </c>
      <c r="H31" s="30">
        <v>14</v>
      </c>
      <c r="I31" s="30">
        <v>-4.4320000000000004</v>
      </c>
      <c r="J31" s="30">
        <v>-8.8140000000000001</v>
      </c>
      <c r="K31" s="30">
        <v>1.399</v>
      </c>
      <c r="L31" s="30">
        <v>12.766999999999999</v>
      </c>
      <c r="M31" s="30">
        <v>7.2450000000000001</v>
      </c>
      <c r="N31" s="30">
        <v>-20.094999999999999</v>
      </c>
      <c r="O31" s="30">
        <v>-11.398</v>
      </c>
      <c r="P31" s="30">
        <v>-48.854999999999997</v>
      </c>
      <c r="Q31" s="30">
        <v>-117.63800000000001</v>
      </c>
      <c r="R31" s="30">
        <v>-120.399</v>
      </c>
      <c r="S31" s="30">
        <v>-78.198999999999998</v>
      </c>
      <c r="T31" s="30">
        <v>-57.725000000000001</v>
      </c>
      <c r="U31" s="30">
        <v>-51.473999999999997</v>
      </c>
      <c r="V31" s="30">
        <v>-29.012</v>
      </c>
      <c r="W31" s="30">
        <v>-16.585000000000001</v>
      </c>
      <c r="X31" s="30">
        <v>-1.0269999999999999</v>
      </c>
      <c r="Y31" s="30">
        <v>-1.9910000000000001</v>
      </c>
      <c r="Z31" s="30">
        <v>8.4849999999999994</v>
      </c>
      <c r="AA31" s="30">
        <v>14.21</v>
      </c>
      <c r="AB31" s="31">
        <v>-1.919</v>
      </c>
      <c r="AC31" s="23"/>
    </row>
    <row r="32" spans="1:29" ht="15.75" x14ac:dyDescent="0.25">
      <c r="A32" s="23"/>
      <c r="B32" s="57">
        <v>45929</v>
      </c>
      <c r="C32" s="70">
        <f t="shared" si="0"/>
        <v>-288.87799999999999</v>
      </c>
      <c r="D32" s="71"/>
      <c r="E32" s="48">
        <v>-2.41</v>
      </c>
      <c r="F32" s="30">
        <v>-2.831</v>
      </c>
      <c r="G32" s="30">
        <v>-84.989000000000004</v>
      </c>
      <c r="H32" s="30">
        <v>-112.752</v>
      </c>
      <c r="I32" s="30">
        <v>-12.948</v>
      </c>
      <c r="J32" s="30">
        <v>-6.2919999999999998</v>
      </c>
      <c r="K32" s="30">
        <v>-26.117000000000001</v>
      </c>
      <c r="L32" s="30">
        <v>-18.420000000000002</v>
      </c>
      <c r="M32" s="30">
        <v>27.895</v>
      </c>
      <c r="N32" s="30">
        <v>46.982999999999997</v>
      </c>
      <c r="O32" s="30">
        <v>11.760999999999999</v>
      </c>
      <c r="P32" s="30">
        <v>-42.652999999999999</v>
      </c>
      <c r="Q32" s="30">
        <v>-1.284</v>
      </c>
      <c r="R32" s="30">
        <v>-10.161</v>
      </c>
      <c r="S32" s="30">
        <v>-3.0470000000000002</v>
      </c>
      <c r="T32" s="30">
        <v>-7.6779999999999999</v>
      </c>
      <c r="U32" s="30">
        <v>-42.902999999999999</v>
      </c>
      <c r="V32" s="30">
        <v>-8.6530000000000005</v>
      </c>
      <c r="W32" s="30">
        <v>-5.6079999999999997</v>
      </c>
      <c r="X32" s="30">
        <v>-1.7649999999999999</v>
      </c>
      <c r="Y32" s="30">
        <v>6.9589999999999996</v>
      </c>
      <c r="Z32" s="30">
        <v>-0.36799999999999999</v>
      </c>
      <c r="AA32" s="30">
        <v>8.5999999999999993E-2</v>
      </c>
      <c r="AB32" s="31">
        <v>8.3170000000000002</v>
      </c>
      <c r="AC32" s="23"/>
    </row>
    <row r="33" spans="1:29" ht="15.75" x14ac:dyDescent="0.25">
      <c r="A33" s="23"/>
      <c r="B33" s="57">
        <v>45930</v>
      </c>
      <c r="C33" s="70">
        <f t="shared" si="0"/>
        <v>202.11200000000005</v>
      </c>
      <c r="D33" s="71"/>
      <c r="E33" s="48">
        <v>0.61599999999999999</v>
      </c>
      <c r="F33" s="30">
        <v>-6.5640000000000001</v>
      </c>
      <c r="G33" s="30">
        <v>1.196</v>
      </c>
      <c r="H33" s="30">
        <v>-1.7110000000000001</v>
      </c>
      <c r="I33" s="30">
        <v>-1.8120000000000001</v>
      </c>
      <c r="J33" s="30">
        <v>-26.036999999999999</v>
      </c>
      <c r="K33" s="30">
        <v>-48.084000000000003</v>
      </c>
      <c r="L33" s="30">
        <v>8.1180000000000003</v>
      </c>
      <c r="M33" s="30">
        <v>76.997</v>
      </c>
      <c r="N33" s="30">
        <v>105.496</v>
      </c>
      <c r="O33" s="30">
        <v>97.554000000000002</v>
      </c>
      <c r="P33" s="30">
        <v>34.835999999999999</v>
      </c>
      <c r="Q33" s="30">
        <v>49.311</v>
      </c>
      <c r="R33" s="30">
        <v>-13.054</v>
      </c>
      <c r="S33" s="30">
        <v>-4.2549999999999999</v>
      </c>
      <c r="T33" s="30">
        <v>10.449</v>
      </c>
      <c r="U33" s="30">
        <v>-21.850999999999999</v>
      </c>
      <c r="V33" s="30">
        <v>-17.236000000000001</v>
      </c>
      <c r="W33" s="30">
        <v>-23.058</v>
      </c>
      <c r="X33" s="30">
        <v>-5.056</v>
      </c>
      <c r="Y33" s="30">
        <v>-15.695</v>
      </c>
      <c r="Z33" s="30">
        <v>-5.3040000000000003</v>
      </c>
      <c r="AA33" s="30">
        <v>-0.67300000000000004</v>
      </c>
      <c r="AB33" s="31">
        <v>7.9290000000000003</v>
      </c>
      <c r="AC33" s="23"/>
    </row>
    <row r="34" spans="1:29" ht="15.75" x14ac:dyDescent="0.25">
      <c r="A34" s="23"/>
      <c r="B34" s="50"/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2681.7079999999992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2026-01-28T07:37:05Z</dcterms:modified>
</cp:coreProperties>
</file>